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ytonMcGuire\Downloads\"/>
    </mc:Choice>
  </mc:AlternateContent>
  <xr:revisionPtr revIDLastSave="0" documentId="13_ncr:1_{CDA92A69-4462-44C1-9F6D-6553A2199F92}" xr6:coauthVersionLast="47" xr6:coauthVersionMax="47" xr10:uidLastSave="{00000000-0000-0000-0000-000000000000}"/>
  <bookViews>
    <workbookView xWindow="830" yWindow="1030" windowWidth="15030" windowHeight="9130" xr2:uid="{E84D4BFA-8B30-4AFD-8A2D-B572A2E9AFA1}"/>
  </bookViews>
  <sheets>
    <sheet name="Totals" sheetId="1" r:id="rId1"/>
    <sheet name="District" sheetId="2" r:id="rId2"/>
    <sheet name="Clubs" sheetId="3" r:id="rId3"/>
  </sheets>
  <definedNames>
    <definedName name="_xlnm._FilterDatabase" localSheetId="2" hidden="1">Clubs!$A$3:$E$222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58" i="1"/>
  <c r="D59" i="1"/>
  <c r="F39" i="2"/>
  <c r="C58" i="1"/>
  <c r="G14" i="2"/>
  <c r="G32" i="2" l="1"/>
  <c r="E39" i="2"/>
  <c r="G4" i="2"/>
  <c r="G5" i="2"/>
  <c r="G6" i="2"/>
  <c r="G7" i="2"/>
  <c r="G8" i="2"/>
  <c r="G9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" i="2"/>
  <c r="C50" i="1"/>
  <c r="C51" i="1" s="1"/>
  <c r="C52" i="1" s="1"/>
  <c r="C53" i="1" s="1"/>
  <c r="C54" i="1" s="1"/>
  <c r="C55" i="1" s="1"/>
  <c r="C56" i="1" s="1"/>
  <c r="C57" i="1" s="1"/>
  <c r="D39" i="2"/>
  <c r="C39" i="2"/>
  <c r="B39" i="2"/>
  <c r="C41" i="1"/>
  <c r="C42" i="1" s="1"/>
  <c r="C37" i="1"/>
  <c r="C31" i="1"/>
  <c r="D26" i="1"/>
  <c r="D14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</calcChain>
</file>

<file path=xl/sharedStrings.xml><?xml version="1.0" encoding="utf-8"?>
<sst xmlns="http://schemas.openxmlformats.org/spreadsheetml/2006/main" count="278" uniqueCount="272">
  <si>
    <t xml:space="preserve">CKI WASH CAMPAIGN TOTALS </t>
  </si>
  <si>
    <t>Month</t>
  </si>
  <si>
    <t>Monthly</t>
  </si>
  <si>
    <t xml:space="preserve">Cumulative </t>
  </si>
  <si>
    <t>**Monthly totals may be to reflect late submissions</t>
  </si>
  <si>
    <t>Campaign Grant Total:</t>
  </si>
  <si>
    <t>CKI WASH TOTALS BY DISTRICT</t>
  </si>
  <si>
    <t>District</t>
  </si>
  <si>
    <t>7/1/17 to 7/31/18</t>
  </si>
  <si>
    <t>8/1/18 to 7/31/19</t>
  </si>
  <si>
    <t>8/1/19 to 7/31/19</t>
  </si>
  <si>
    <t>8/1/20 to 7/31/21</t>
  </si>
  <si>
    <t>Totals</t>
  </si>
  <si>
    <t>Alabama</t>
  </si>
  <si>
    <t>California-Nevada-Hawaii</t>
  </si>
  <si>
    <t>Capital</t>
  </si>
  <si>
    <t>Caribbean</t>
  </si>
  <si>
    <t>Carolinas</t>
  </si>
  <si>
    <t>Eastern Canada</t>
  </si>
  <si>
    <t>Florida</t>
  </si>
  <si>
    <t>Georgia</t>
  </si>
  <si>
    <t>Illinois-Eastern Iowa</t>
  </si>
  <si>
    <t>Indiana</t>
  </si>
  <si>
    <t>Kansas</t>
  </si>
  <si>
    <t>Kentucky-Tennessee</t>
  </si>
  <si>
    <t>Louisiana-Mississippi-W. Tennessee</t>
  </si>
  <si>
    <t>Michigan</t>
  </si>
  <si>
    <t>Minnesota-Dakotas</t>
  </si>
  <si>
    <t>Missouri-Arkansas</t>
  </si>
  <si>
    <t>Montana</t>
  </si>
  <si>
    <t>Nebraska-Iowa</t>
  </si>
  <si>
    <t>New England</t>
  </si>
  <si>
    <t>New Jersey</t>
  </si>
  <si>
    <t>New York</t>
  </si>
  <si>
    <t>Ohio</t>
  </si>
  <si>
    <t>Pacific Northwest</t>
  </si>
  <si>
    <t>Pennsylvania</t>
  </si>
  <si>
    <t>Southwest</t>
  </si>
  <si>
    <t>Texas-Oklahoma</t>
  </si>
  <si>
    <t>Western Canada</t>
  </si>
  <si>
    <t>Unspecified CKI Donor</t>
  </si>
  <si>
    <t>Unspecified Key Club Donor</t>
  </si>
  <si>
    <t>CKI CLUB ANNUAL WASH TOTALS</t>
  </si>
  <si>
    <t>CKI CLUB</t>
  </si>
  <si>
    <t>8/1/19 to 7/31/20</t>
  </si>
  <si>
    <t>Abraham Baldwin Agriculture College</t>
  </si>
  <si>
    <t>American University</t>
  </si>
  <si>
    <t>Angelo State University</t>
  </si>
  <si>
    <t>Arizona State University</t>
  </si>
  <si>
    <t>Baldwin Wallace University</t>
  </si>
  <si>
    <t>Ball State University</t>
  </si>
  <si>
    <t>Baylor University</t>
  </si>
  <si>
    <t>Bentley University</t>
  </si>
  <si>
    <t>Biola University</t>
  </si>
  <si>
    <t>Blackburn College</t>
  </si>
  <si>
    <t>California Polytechnic State University-San Luis</t>
  </si>
  <si>
    <t>California State University At Los Angeles</t>
  </si>
  <si>
    <t>California State University At San Marcos</t>
  </si>
  <si>
    <t>California State University East Bay</t>
  </si>
  <si>
    <t>California State University Fresno</t>
  </si>
  <si>
    <t>California State University Fullerton</t>
  </si>
  <si>
    <t>Cameron University</t>
  </si>
  <si>
    <t>Campbell University</t>
  </si>
  <si>
    <t>Canisius College</t>
  </si>
  <si>
    <t>Carroll College</t>
  </si>
  <si>
    <t>Carthage College</t>
  </si>
  <si>
    <t>Central Michigan University</t>
  </si>
  <si>
    <t>Colegio Education Professional Intermedio</t>
  </si>
  <si>
    <t>College of New Jersey</t>
  </si>
  <si>
    <t>Colorado State University</t>
  </si>
  <si>
    <t>Concordia College</t>
  </si>
  <si>
    <t>Creighton University</t>
  </si>
  <si>
    <t>Cypress College</t>
  </si>
  <si>
    <t>DePaul University</t>
  </si>
  <si>
    <t>Duke University</t>
  </si>
  <si>
    <t>Duquesne University</t>
  </si>
  <si>
    <t>East Carolina University</t>
  </si>
  <si>
    <t>East Tennessee State University</t>
  </si>
  <si>
    <t>Edgewood College</t>
  </si>
  <si>
    <t>Emory University</t>
  </si>
  <si>
    <t>Emporia State University</t>
  </si>
  <si>
    <t>Florida Atlantic University</t>
  </si>
  <si>
    <t>Florida Gulf Coast University</t>
  </si>
  <si>
    <t xml:space="preserve">Florida State University  </t>
  </si>
  <si>
    <t>Fullerton College</t>
  </si>
  <si>
    <t>George Washington University</t>
  </si>
  <si>
    <t>Georgia Institute Of Technology</t>
  </si>
  <si>
    <t>Georgia Southern University</t>
  </si>
  <si>
    <t>Grand Canyon University</t>
  </si>
  <si>
    <t>Grossmont College</t>
  </si>
  <si>
    <t>Hood College</t>
  </si>
  <si>
    <t>Hunter College</t>
  </si>
  <si>
    <t>Hutchinson Community College</t>
  </si>
  <si>
    <t>Illinois Institute of Technology</t>
  </si>
  <si>
    <t>Illinois State University</t>
  </si>
  <si>
    <t>Illinois Wesleyan University</t>
  </si>
  <si>
    <t>Indiana State University</t>
  </si>
  <si>
    <t>Indiana University Purdue University Indianapolis</t>
  </si>
  <si>
    <t>Indiana University Bloomington</t>
  </si>
  <si>
    <t>Indiana University South Bend</t>
  </si>
  <si>
    <t>International University of the Caribbean, Central Campus</t>
  </si>
  <si>
    <t>Irvine Valley College</t>
  </si>
  <si>
    <t>Itasca Community College</t>
  </si>
  <si>
    <t>Jacksonville State University</t>
  </si>
  <si>
    <t>Johnson &amp; Wales University</t>
  </si>
  <si>
    <t>John Hopkins University</t>
  </si>
  <si>
    <t>Kansas State University</t>
  </si>
  <si>
    <t xml:space="preserve">Kennesaw State </t>
  </si>
  <si>
    <t>Kennesaw State At Paulding</t>
  </si>
  <si>
    <t>Kings College</t>
  </si>
  <si>
    <t>LaGrange College</t>
  </si>
  <si>
    <t>Los Angeles City College</t>
  </si>
  <si>
    <t>Louisiana State University, Baton Rouge</t>
  </si>
  <si>
    <t>Louisiana Tech University</t>
  </si>
  <si>
    <t>MacEwan University</t>
  </si>
  <si>
    <t>Miami University</t>
  </si>
  <si>
    <t>Miami-Dade College North</t>
  </si>
  <si>
    <t>Michigan Technological University</t>
  </si>
  <si>
    <t>Midland University</t>
  </si>
  <si>
    <t>Millersville University</t>
  </si>
  <si>
    <t>Minnesota State University, Mankato</t>
  </si>
  <si>
    <t>Montana State University</t>
  </si>
  <si>
    <t>Mount Holyoke College</t>
  </si>
  <si>
    <t>Montclair State</t>
  </si>
  <si>
    <t>New Jersey Institute of Technology</t>
  </si>
  <si>
    <t>New York University</t>
  </si>
  <si>
    <t>Nicholls State University</t>
  </si>
  <si>
    <t>North Carolina State University</t>
  </si>
  <si>
    <t>North Dakota State University</t>
  </si>
  <si>
    <t>Northeastern University</t>
  </si>
  <si>
    <t>Northern Arizona University</t>
  </si>
  <si>
    <t>Northern Illinois University</t>
  </si>
  <si>
    <t>Northwood University</t>
  </si>
  <si>
    <t>Oakland University</t>
  </si>
  <si>
    <t xml:space="preserve">Orange Coast College </t>
  </si>
  <si>
    <t>Oregon Institute of Technology</t>
  </si>
  <si>
    <t>Oregon State University</t>
  </si>
  <si>
    <t>Ottawa University of Arizona</t>
  </si>
  <si>
    <t>Palm Beach Atlantic University</t>
  </si>
  <si>
    <t>Palm Beach State College</t>
  </si>
  <si>
    <t>Pittsburg State University</t>
  </si>
  <si>
    <t>Purdue Northwest</t>
  </si>
  <si>
    <t>Purdue University, Lafayette</t>
  </si>
  <si>
    <t>Quincy University</t>
  </si>
  <si>
    <t>Randolph-Macon College</t>
  </si>
  <si>
    <t>Rider University</t>
  </si>
  <si>
    <t>Rowan University</t>
  </si>
  <si>
    <t>Rutgers University</t>
  </si>
  <si>
    <t>Saddleback College</t>
  </si>
  <si>
    <t>Saint Mary College</t>
  </si>
  <si>
    <t>Saint Marys College</t>
  </si>
  <si>
    <t>San Diego State University</t>
  </si>
  <si>
    <t>San Francisco State University</t>
  </si>
  <si>
    <t>San Jose State University</t>
  </si>
  <si>
    <t>Seton Hall University</t>
  </si>
  <si>
    <t>South Dakota School Of Mines &amp; Technology</t>
  </si>
  <si>
    <t>South Hills School of Business &amp; Technology</t>
  </si>
  <si>
    <t>South Plains College</t>
  </si>
  <si>
    <t>Southeastern Louisiana University</t>
  </si>
  <si>
    <t>St. Edward's University</t>
  </si>
  <si>
    <t>St. Lawrence University</t>
  </si>
  <si>
    <t>St. Norbert College</t>
  </si>
  <si>
    <t>State College of Florida</t>
  </si>
  <si>
    <t>Stephen F. Austin State University</t>
  </si>
  <si>
    <t>Stockton University</t>
  </si>
  <si>
    <t>Susquehanna University</t>
  </si>
  <si>
    <t>Tallahassee Community College</t>
  </si>
  <si>
    <t>Texas A &amp; M University At Galveston</t>
  </si>
  <si>
    <t>Transylvania University</t>
  </si>
  <si>
    <t>Troy University</t>
  </si>
  <si>
    <t>Truman State University</t>
  </si>
  <si>
    <t>Tulane University</t>
  </si>
  <si>
    <t>University Of Akron</t>
  </si>
  <si>
    <t>University Of Alabama</t>
  </si>
  <si>
    <t>University Of Alabama, Huntsville</t>
  </si>
  <si>
    <t>University Of Alberta</t>
  </si>
  <si>
    <t>University Of Arizona</t>
  </si>
  <si>
    <t>University Of British Columbia</t>
  </si>
  <si>
    <t>University of Calgary</t>
  </si>
  <si>
    <t>University Of California-Riverside</t>
  </si>
  <si>
    <t>University Of California-San Diego</t>
  </si>
  <si>
    <t>University of Evansville</t>
  </si>
  <si>
    <t>University of Central Florida</t>
  </si>
  <si>
    <t xml:space="preserve">University Of Florida </t>
  </si>
  <si>
    <t>University Of Georgia</t>
  </si>
  <si>
    <t xml:space="preserve">University of Hawaii </t>
  </si>
  <si>
    <t>University of Hawaii At Hilo</t>
  </si>
  <si>
    <t>University of Houston</t>
  </si>
  <si>
    <t>University of Illinois-Urbana - Champaign</t>
  </si>
  <si>
    <t>University of LA - Monroe</t>
  </si>
  <si>
    <t>University of Mary Hardin Baylor</t>
  </si>
  <si>
    <t>University of Maryland Baltimore County</t>
  </si>
  <si>
    <t>University of Michigan-Dearborn</t>
  </si>
  <si>
    <t>University of Missouri-Columbia</t>
  </si>
  <si>
    <t>University of Nevada, Las Vegas</t>
  </si>
  <si>
    <t>University of North Georgia</t>
  </si>
  <si>
    <t>University of New Hampshire</t>
  </si>
  <si>
    <t>University of New Mexico</t>
  </si>
  <si>
    <t>University of North Carolina at Chapel Hill</t>
  </si>
  <si>
    <t>University of North Carolina at Charlotte</t>
  </si>
  <si>
    <t>University of North Florida</t>
  </si>
  <si>
    <t>University of Oregon</t>
  </si>
  <si>
    <t xml:space="preserve">University of Pennsylvania </t>
  </si>
  <si>
    <t>University Of Pittsburgh</t>
  </si>
  <si>
    <t>University Of Rochester</t>
  </si>
  <si>
    <t>University of South Alabama</t>
  </si>
  <si>
    <t>University of South Florida, Tampa</t>
  </si>
  <si>
    <t xml:space="preserve">University of Southern Georgia </t>
  </si>
  <si>
    <t>University Of Texas At Austin</t>
  </si>
  <si>
    <t>University Of Texas At Dallas</t>
  </si>
  <si>
    <t>University of Texas at San Antonio</t>
  </si>
  <si>
    <t>University Of Victoria</t>
  </si>
  <si>
    <t xml:space="preserve">University of Virginia </t>
  </si>
  <si>
    <t>University Of Washington</t>
  </si>
  <si>
    <t>University Of West Georgia</t>
  </si>
  <si>
    <t>University of Wisconsin - Whitewater</t>
  </si>
  <si>
    <t>University Of Wisconsin Eau Claire</t>
  </si>
  <si>
    <t>University Of Wisconsin La Crosse</t>
  </si>
  <si>
    <t>University of Wisconsin Platteville</t>
  </si>
  <si>
    <t>University Of Wisconsin-Madison</t>
  </si>
  <si>
    <t xml:space="preserve">University Of Wisconsin-Stevens Point </t>
  </si>
  <si>
    <t>Virginia Commonwealth University</t>
  </si>
  <si>
    <t>Wayne State University</t>
  </si>
  <si>
    <t>Washington State University</t>
  </si>
  <si>
    <t>West Chester University</t>
  </si>
  <si>
    <t>West Texas A&amp;M University</t>
  </si>
  <si>
    <t xml:space="preserve">West Virginia University  </t>
  </si>
  <si>
    <t>Westfield State University</t>
  </si>
  <si>
    <t>Western</t>
  </si>
  <si>
    <t>Western Carolina University</t>
  </si>
  <si>
    <t>Western New Mexico University</t>
  </si>
  <si>
    <t>Western Washington University</t>
  </si>
  <si>
    <t>Winona State University</t>
  </si>
  <si>
    <t>Ohio University</t>
  </si>
  <si>
    <t>Bowling Green University</t>
  </si>
  <si>
    <t>Caldwell University</t>
  </si>
  <si>
    <t>University of Nebraska, Kearney</t>
  </si>
  <si>
    <t>University of Nebraska, Lincolin</t>
  </si>
  <si>
    <t>University of Nebraska, Omaha</t>
  </si>
  <si>
    <t>Ohio Weslyan University</t>
  </si>
  <si>
    <t>Cuyahoga Community College</t>
  </si>
  <si>
    <t>Ohio State University, Lima</t>
  </si>
  <si>
    <t>Ohio State University, Columbus</t>
  </si>
  <si>
    <t>Barbados Community College</t>
  </si>
  <si>
    <t>Antigua State College</t>
  </si>
  <si>
    <t>$145,437,82</t>
  </si>
  <si>
    <t>8/1/21 to 7/31/22</t>
  </si>
  <si>
    <t>Augustana College</t>
  </si>
  <si>
    <t>Carnegie Mellon University</t>
  </si>
  <si>
    <t>University of Mary Washington</t>
  </si>
  <si>
    <t>University of Sciences</t>
  </si>
  <si>
    <t>College of New Jersey/TSC</t>
  </si>
  <si>
    <t>Tiffan University</t>
  </si>
  <si>
    <t>University of Alabama, Birmingham</t>
  </si>
  <si>
    <t>University of Iowa</t>
  </si>
  <si>
    <t xml:space="preserve">University of Minnesota Twin Cities </t>
  </si>
  <si>
    <t>University of New York, Albany</t>
  </si>
  <si>
    <t>University of Windsor</t>
  </si>
  <si>
    <t>Utah-Idaho</t>
  </si>
  <si>
    <t>Colorado Mesa University</t>
  </si>
  <si>
    <t>Long Island University</t>
  </si>
  <si>
    <t>Oxford College of Emory</t>
  </si>
  <si>
    <t>Pacific University</t>
  </si>
  <si>
    <t>University of Wisconsin-Green Bay</t>
  </si>
  <si>
    <t>Jamaica</t>
  </si>
  <si>
    <t>Elizabethtown College</t>
  </si>
  <si>
    <t>West Virginia</t>
  </si>
  <si>
    <t>Rocky Mountain</t>
  </si>
  <si>
    <t>Antigua</t>
  </si>
  <si>
    <t>Wisconsin-Upper Michigan</t>
  </si>
  <si>
    <t>Unspecified Kiwanis Donor</t>
  </si>
  <si>
    <t>Annual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</si>
</sst>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indexed="8"/>
      <name val="Century Gothic"/>
      <family val="2"/>
    </font>
    <font>
      <sz val="14"/>
      <color indexed="8"/>
      <name val="Century Gothic"/>
      <family val="2"/>
    </font>
    <font>
      <i/>
      <sz val="10"/>
      <color rgb="FF000000"/>
      <name val="Century Gothic"/>
      <family val="2"/>
    </font>
    <font>
      <sz val="14"/>
      <color rgb="FF000000"/>
      <name val="Century Gothic"/>
      <family val="2"/>
    </font>
    <font>
      <i/>
      <sz val="14"/>
      <color rgb="FF000000"/>
      <name val="Century Gothic"/>
      <family val="2"/>
    </font>
    <font>
      <b/>
      <i/>
      <sz val="14"/>
      <color indexed="8"/>
      <name val="Century Gothic"/>
      <family val="2"/>
    </font>
    <font>
      <i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i/>
      <sz val="10"/>
      <color theme="1"/>
      <name val="Century Gothic"/>
      <family val="2"/>
    </font>
    <font>
      <i/>
      <sz val="10"/>
      <color indexed="8"/>
      <name val="Century Gothic"/>
      <family val="2"/>
    </font>
    <font>
      <sz val="10"/>
      <color theme="1"/>
      <name val="Century Gothic"/>
      <family val="2"/>
    </font>
    <font>
      <sz val="14"/>
      <name val="Century Gothic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7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7" fontId="4" fillId="0" borderId="2" xfId="0" applyNumberFormat="1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6" fillId="0" borderId="2" xfId="0" applyNumberFormat="1" applyFont="1" applyBorder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164" fontId="8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7" fontId="2" fillId="2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7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top"/>
    </xf>
    <xf numFmtId="0" fontId="2" fillId="0" borderId="0" xfId="0" applyFont="1"/>
    <xf numFmtId="0" fontId="15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7" fontId="13" fillId="2" borderId="0" xfId="0" applyNumberFormat="1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6FEA-C6EB-487F-ADAA-22EDD50CDE5A}">
  <dimension ref="A1:H59"/>
  <sheetViews>
    <sheetView tabSelected="1" workbookViewId="0">
      <pane ySplit="2" topLeftCell="A51" activePane="bottomLeft" state="frozen"/>
      <selection pane="bottomLeft"/>
    </sheetView>
  </sheetViews>
  <sheetFormatPr defaultRowHeight="14.5" x14ac:dyDescent="0.35"/>
  <cols>
    <col min="1" max="1" width="20.7265625" customWidth="1"/>
    <col min="2" max="2" width="25.54296875" customWidth="1"/>
    <col min="3" max="3" width="18.7265625" customWidth="1"/>
    <col min="4" max="4" width="23" customWidth="1"/>
    <col min="7" max="7" width="60.7265625" customWidth="1"/>
    <col min="8" max="8" width="10.1796875" bestFit="1" customWidth="1"/>
  </cols>
  <sheetData>
    <row r="1" spans="1:7" ht="18" x14ac:dyDescent="0.35">
      <c r="A1" s="1" t="s">
        <v>0</v>
      </c>
      <c r="B1" s="1"/>
      <c r="C1" s="1"/>
      <c r="D1" s="2"/>
      <c r="E1" s="3"/>
      <c r="F1" s="3"/>
      <c r="G1" s="3"/>
    </row>
    <row r="2" spans="1:7" ht="18" x14ac:dyDescent="0.35">
      <c r="A2" s="4" t="s">
        <v>1</v>
      </c>
      <c r="B2" s="4" t="s">
        <v>2</v>
      </c>
      <c r="C2" s="4" t="s">
        <v>3</v>
      </c>
      <c r="D2" s="5"/>
      <c r="E2" s="3"/>
      <c r="F2" s="3"/>
      <c r="G2" s="3"/>
    </row>
    <row r="3" spans="1:7" ht="18" x14ac:dyDescent="0.35">
      <c r="A3" s="6">
        <v>42948</v>
      </c>
      <c r="B3" s="7">
        <v>125</v>
      </c>
      <c r="C3" s="7">
        <v>125</v>
      </c>
      <c r="D3" s="7"/>
      <c r="E3" s="3"/>
      <c r="F3" s="3"/>
      <c r="G3" s="3"/>
    </row>
    <row r="4" spans="1:7" ht="18" x14ac:dyDescent="0.35">
      <c r="A4" s="6">
        <v>42979</v>
      </c>
      <c r="B4" s="7">
        <v>10</v>
      </c>
      <c r="C4" s="7">
        <f t="shared" ref="C4:C25" si="0">SUM(C3+B4)</f>
        <v>135</v>
      </c>
      <c r="D4" s="7"/>
      <c r="E4" s="3"/>
      <c r="F4" s="3"/>
      <c r="G4" s="3"/>
    </row>
    <row r="5" spans="1:7" ht="18" x14ac:dyDescent="0.35">
      <c r="A5" s="6">
        <v>43009</v>
      </c>
      <c r="B5" s="7">
        <v>668.73</v>
      </c>
      <c r="C5" s="7">
        <f t="shared" si="0"/>
        <v>803.73</v>
      </c>
      <c r="D5" s="7"/>
      <c r="E5" s="3"/>
      <c r="F5" s="3"/>
      <c r="G5" s="3"/>
    </row>
    <row r="6" spans="1:7" ht="18" x14ac:dyDescent="0.35">
      <c r="A6" s="6">
        <v>43040</v>
      </c>
      <c r="B6" s="7">
        <v>3261.65</v>
      </c>
      <c r="C6" s="7">
        <f t="shared" si="0"/>
        <v>4065.38</v>
      </c>
      <c r="D6" s="7"/>
      <c r="E6" s="3"/>
      <c r="F6" s="3"/>
      <c r="G6" s="3"/>
    </row>
    <row r="7" spans="1:7" ht="18" x14ac:dyDescent="0.35">
      <c r="A7" s="6">
        <v>43070</v>
      </c>
      <c r="B7" s="7">
        <v>3007.12</v>
      </c>
      <c r="C7" s="7">
        <f t="shared" si="0"/>
        <v>7072.5</v>
      </c>
      <c r="D7" s="7"/>
      <c r="E7" s="3"/>
      <c r="F7" s="3"/>
      <c r="G7" s="3"/>
    </row>
    <row r="8" spans="1:7" ht="18" x14ac:dyDescent="0.35">
      <c r="A8" s="6">
        <v>43101</v>
      </c>
      <c r="B8" s="7">
        <v>3467.39</v>
      </c>
      <c r="C8" s="7">
        <f t="shared" si="0"/>
        <v>10539.89</v>
      </c>
      <c r="D8" s="7"/>
      <c r="E8" s="3"/>
      <c r="F8" s="3"/>
      <c r="G8" s="3"/>
    </row>
    <row r="9" spans="1:7" ht="18" x14ac:dyDescent="0.35">
      <c r="A9" s="6">
        <v>43132</v>
      </c>
      <c r="B9" s="7">
        <v>538.85</v>
      </c>
      <c r="C9" s="7">
        <f t="shared" si="0"/>
        <v>11078.74</v>
      </c>
      <c r="D9" s="7"/>
      <c r="E9" s="3"/>
      <c r="F9" s="3"/>
      <c r="G9" s="3"/>
    </row>
    <row r="10" spans="1:7" ht="18" x14ac:dyDescent="0.35">
      <c r="A10" s="6">
        <v>43160</v>
      </c>
      <c r="B10" s="7">
        <v>4138.95</v>
      </c>
      <c r="C10" s="7">
        <f t="shared" si="0"/>
        <v>15217.689999999999</v>
      </c>
      <c r="D10" s="7"/>
      <c r="E10" s="3"/>
      <c r="F10" s="3"/>
      <c r="G10" s="3"/>
    </row>
    <row r="11" spans="1:7" ht="18" x14ac:dyDescent="0.35">
      <c r="A11" s="6">
        <v>43191</v>
      </c>
      <c r="B11" s="7">
        <v>1580.58</v>
      </c>
      <c r="C11" s="7">
        <f t="shared" si="0"/>
        <v>16798.269999999997</v>
      </c>
      <c r="D11" s="7"/>
      <c r="E11" s="3"/>
      <c r="F11" s="3"/>
      <c r="G11" s="3"/>
    </row>
    <row r="12" spans="1:7" ht="18" x14ac:dyDescent="0.35">
      <c r="A12" s="6">
        <v>43221</v>
      </c>
      <c r="B12" s="7">
        <v>518.47</v>
      </c>
      <c r="C12" s="7">
        <f t="shared" si="0"/>
        <v>17316.739999999998</v>
      </c>
      <c r="D12" s="7"/>
      <c r="E12" s="3"/>
      <c r="F12" s="3"/>
      <c r="G12" s="3"/>
    </row>
    <row r="13" spans="1:7" ht="18" x14ac:dyDescent="0.35">
      <c r="A13" s="6">
        <v>43252</v>
      </c>
      <c r="B13" s="7">
        <v>415.64</v>
      </c>
      <c r="C13" s="7">
        <f t="shared" si="0"/>
        <v>17732.379999999997</v>
      </c>
      <c r="D13" s="7"/>
      <c r="E13" s="3"/>
      <c r="F13" s="3"/>
      <c r="G13" s="3"/>
    </row>
    <row r="14" spans="1:7" ht="18" x14ac:dyDescent="0.35">
      <c r="A14" s="6">
        <v>43282</v>
      </c>
      <c r="B14" s="7">
        <v>2346.65</v>
      </c>
      <c r="C14" s="7">
        <f t="shared" si="0"/>
        <v>20079.03</v>
      </c>
      <c r="D14" s="7">
        <f>SUM(B3:B14)</f>
        <v>20079.03</v>
      </c>
      <c r="E14" s="3"/>
      <c r="F14" s="3"/>
      <c r="G14" s="3"/>
    </row>
    <row r="15" spans="1:7" ht="18" x14ac:dyDescent="0.35">
      <c r="A15" s="8">
        <v>43313</v>
      </c>
      <c r="B15" s="9">
        <v>1592.82</v>
      </c>
      <c r="C15" s="9">
        <f t="shared" si="0"/>
        <v>21671.85</v>
      </c>
      <c r="D15" s="9"/>
      <c r="E15" s="3"/>
      <c r="F15" s="3"/>
      <c r="G15" s="3"/>
    </row>
    <row r="16" spans="1:7" ht="18" x14ac:dyDescent="0.35">
      <c r="A16" s="6">
        <v>43344</v>
      </c>
      <c r="B16" s="7">
        <v>1366.97</v>
      </c>
      <c r="C16" s="7">
        <f t="shared" si="0"/>
        <v>23038.82</v>
      </c>
      <c r="D16" s="7"/>
      <c r="E16" s="3"/>
      <c r="F16" s="3"/>
      <c r="G16" s="3"/>
    </row>
    <row r="17" spans="1:7" ht="18" x14ac:dyDescent="0.35">
      <c r="A17" s="6">
        <v>43374</v>
      </c>
      <c r="B17" s="7">
        <v>155</v>
      </c>
      <c r="C17" s="7">
        <f t="shared" si="0"/>
        <v>23193.82</v>
      </c>
      <c r="D17" s="7"/>
      <c r="E17" s="3"/>
      <c r="F17" s="3"/>
      <c r="G17" s="3"/>
    </row>
    <row r="18" spans="1:7" ht="18" x14ac:dyDescent="0.35">
      <c r="A18" s="6">
        <v>43405</v>
      </c>
      <c r="B18" s="7">
        <v>6523.25</v>
      </c>
      <c r="C18" s="7">
        <f t="shared" si="0"/>
        <v>29717.07</v>
      </c>
      <c r="D18" s="7"/>
      <c r="E18" s="3"/>
      <c r="F18" s="3"/>
      <c r="G18" s="3"/>
    </row>
    <row r="19" spans="1:7" ht="18" x14ac:dyDescent="0.35">
      <c r="A19" s="6">
        <v>43435</v>
      </c>
      <c r="B19" s="7">
        <v>569.66</v>
      </c>
      <c r="C19" s="7">
        <f t="shared" si="0"/>
        <v>30286.73</v>
      </c>
      <c r="D19" s="7"/>
      <c r="E19" s="3"/>
      <c r="F19" s="3"/>
      <c r="G19" s="3"/>
    </row>
    <row r="20" spans="1:7" ht="18" x14ac:dyDescent="0.35">
      <c r="A20" s="6">
        <v>43466</v>
      </c>
      <c r="B20" s="7">
        <v>1853.74</v>
      </c>
      <c r="C20" s="7">
        <f t="shared" si="0"/>
        <v>32140.47</v>
      </c>
      <c r="D20" s="7"/>
      <c r="E20" s="3"/>
      <c r="F20" s="3"/>
      <c r="G20" s="3"/>
    </row>
    <row r="21" spans="1:7" ht="18" x14ac:dyDescent="0.35">
      <c r="A21" s="6">
        <v>43497</v>
      </c>
      <c r="B21" s="7">
        <v>4863.53</v>
      </c>
      <c r="C21" s="7">
        <f t="shared" si="0"/>
        <v>37004</v>
      </c>
      <c r="D21" s="7"/>
      <c r="E21" s="3"/>
      <c r="F21" s="3"/>
      <c r="G21" s="3"/>
    </row>
    <row r="22" spans="1:7" ht="18" x14ac:dyDescent="0.35">
      <c r="A22" s="6">
        <v>43525</v>
      </c>
      <c r="B22" s="7">
        <v>4718.7</v>
      </c>
      <c r="C22" s="7">
        <f t="shared" si="0"/>
        <v>41722.699999999997</v>
      </c>
      <c r="D22" s="7"/>
      <c r="E22" s="3"/>
      <c r="F22" s="3"/>
      <c r="G22" s="3"/>
    </row>
    <row r="23" spans="1:7" ht="18" x14ac:dyDescent="0.35">
      <c r="A23" s="6">
        <v>43556</v>
      </c>
      <c r="B23" s="7">
        <v>8900.82</v>
      </c>
      <c r="C23" s="7">
        <f t="shared" si="0"/>
        <v>50623.519999999997</v>
      </c>
      <c r="D23" s="7"/>
      <c r="E23" s="3"/>
      <c r="F23" s="3"/>
      <c r="G23" s="3"/>
    </row>
    <row r="24" spans="1:7" ht="18" x14ac:dyDescent="0.35">
      <c r="A24" s="6">
        <v>43586</v>
      </c>
      <c r="B24" s="7">
        <v>4493.12</v>
      </c>
      <c r="C24" s="7">
        <f t="shared" si="0"/>
        <v>55116.639999999999</v>
      </c>
      <c r="D24" s="7"/>
      <c r="E24" s="3"/>
      <c r="F24" s="3"/>
      <c r="G24" s="3"/>
    </row>
    <row r="25" spans="1:7" ht="18" x14ac:dyDescent="0.35">
      <c r="A25" s="6">
        <v>43617</v>
      </c>
      <c r="B25" s="7">
        <v>552</v>
      </c>
      <c r="C25" s="7">
        <f t="shared" si="0"/>
        <v>55668.639999999999</v>
      </c>
      <c r="D25" s="7"/>
      <c r="E25" s="3"/>
      <c r="F25" s="3"/>
      <c r="G25" s="3"/>
    </row>
    <row r="26" spans="1:7" ht="18" x14ac:dyDescent="0.35">
      <c r="A26" s="10">
        <v>43647</v>
      </c>
      <c r="B26" s="11">
        <v>1665.4</v>
      </c>
      <c r="C26" s="11">
        <f>SUM(C25+B26)</f>
        <v>57334.04</v>
      </c>
      <c r="D26" s="11">
        <f>SUM(B15:B26)</f>
        <v>37255.01</v>
      </c>
      <c r="E26" s="3"/>
      <c r="F26" s="3"/>
      <c r="G26" s="3"/>
    </row>
    <row r="27" spans="1:7" ht="18" x14ac:dyDescent="0.35">
      <c r="A27" s="6">
        <v>43696</v>
      </c>
      <c r="B27" s="7">
        <v>2336.06</v>
      </c>
      <c r="C27" s="7">
        <v>59670.1</v>
      </c>
      <c r="D27" s="7"/>
      <c r="E27" s="3"/>
      <c r="F27" s="3"/>
      <c r="G27" s="3"/>
    </row>
    <row r="28" spans="1:7" ht="18" x14ac:dyDescent="0.35">
      <c r="A28" s="6">
        <v>43727</v>
      </c>
      <c r="B28" s="7">
        <v>2988</v>
      </c>
      <c r="C28" s="7">
        <v>62658.1</v>
      </c>
      <c r="D28" s="7"/>
      <c r="E28" s="3"/>
      <c r="F28" s="3"/>
      <c r="G28" s="3"/>
    </row>
    <row r="29" spans="1:7" ht="18" x14ac:dyDescent="0.35">
      <c r="A29" s="6">
        <v>43757</v>
      </c>
      <c r="B29" s="7">
        <v>2262.2399999999998</v>
      </c>
      <c r="C29" s="7">
        <v>64920.34</v>
      </c>
      <c r="D29" s="7"/>
      <c r="E29" s="3"/>
      <c r="F29" s="3"/>
      <c r="G29" s="3"/>
    </row>
    <row r="30" spans="1:7" ht="18" x14ac:dyDescent="0.35">
      <c r="A30" s="6">
        <v>43788</v>
      </c>
      <c r="B30" s="7">
        <v>3445.13</v>
      </c>
      <c r="C30" s="7">
        <v>68365.47</v>
      </c>
      <c r="D30" s="7"/>
      <c r="E30" s="3"/>
      <c r="F30" s="3"/>
      <c r="G30" s="3"/>
    </row>
    <row r="31" spans="1:7" ht="18" x14ac:dyDescent="0.35">
      <c r="A31" s="6">
        <v>44184</v>
      </c>
      <c r="B31" s="7">
        <v>4862.3100000000004</v>
      </c>
      <c r="C31" s="7">
        <f>SUM(B31+C30)</f>
        <v>73227.78</v>
      </c>
      <c r="D31" s="12"/>
      <c r="E31" s="3"/>
      <c r="F31" s="3"/>
      <c r="G31" s="3"/>
    </row>
    <row r="32" spans="1:7" ht="18" x14ac:dyDescent="0.35">
      <c r="A32" s="6">
        <v>43850</v>
      </c>
      <c r="B32" s="7">
        <v>954.8</v>
      </c>
      <c r="C32" s="7">
        <v>74182.58</v>
      </c>
      <c r="D32" s="3"/>
      <c r="E32" s="3"/>
      <c r="F32" s="3"/>
      <c r="G32" s="3"/>
    </row>
    <row r="33" spans="1:8" ht="18" x14ac:dyDescent="0.35">
      <c r="A33" s="6">
        <v>43881</v>
      </c>
      <c r="B33" s="7">
        <v>5938.19</v>
      </c>
      <c r="C33" s="7">
        <v>80120.77</v>
      </c>
      <c r="D33" s="12"/>
      <c r="E33" s="3"/>
      <c r="F33" s="3"/>
      <c r="G33" s="3"/>
    </row>
    <row r="34" spans="1:8" ht="18" x14ac:dyDescent="0.35">
      <c r="A34" s="6">
        <v>43910</v>
      </c>
      <c r="B34" s="7">
        <v>10447.18</v>
      </c>
      <c r="C34" s="7">
        <v>90567.95</v>
      </c>
      <c r="D34" s="12"/>
      <c r="E34" s="3"/>
      <c r="F34" s="3"/>
      <c r="G34" s="3"/>
    </row>
    <row r="35" spans="1:8" ht="18" x14ac:dyDescent="0.35">
      <c r="A35" s="6">
        <v>43941</v>
      </c>
      <c r="B35" s="7">
        <v>2642.43</v>
      </c>
      <c r="C35" s="7">
        <v>93210.38</v>
      </c>
      <c r="D35" s="12"/>
      <c r="E35" s="3"/>
      <c r="F35" s="3"/>
      <c r="G35" s="3"/>
    </row>
    <row r="36" spans="1:8" ht="18" x14ac:dyDescent="0.35">
      <c r="A36" s="6">
        <v>43971</v>
      </c>
      <c r="B36" s="7">
        <v>1401</v>
      </c>
      <c r="C36" s="7">
        <v>94611.38</v>
      </c>
      <c r="D36" s="12"/>
      <c r="E36" s="3"/>
      <c r="F36" s="3"/>
      <c r="G36" s="3"/>
    </row>
    <row r="37" spans="1:8" ht="18" x14ac:dyDescent="0.35">
      <c r="A37" s="6">
        <v>44002</v>
      </c>
      <c r="B37" s="7">
        <v>1538.99</v>
      </c>
      <c r="C37" s="7">
        <f>SUM(C36+B37)</f>
        <v>96150.37000000001</v>
      </c>
      <c r="D37" s="12"/>
      <c r="E37" s="3"/>
      <c r="F37" s="3"/>
      <c r="G37" s="3"/>
    </row>
    <row r="38" spans="1:8" ht="18" x14ac:dyDescent="0.35">
      <c r="A38" s="10">
        <v>44032</v>
      </c>
      <c r="B38" s="11">
        <v>5408.35</v>
      </c>
      <c r="C38" s="11">
        <v>101558.72</v>
      </c>
      <c r="D38" s="13">
        <v>44224.68</v>
      </c>
      <c r="E38" s="3"/>
      <c r="F38" s="3"/>
      <c r="G38" s="3"/>
    </row>
    <row r="39" spans="1:8" ht="18" x14ac:dyDescent="0.35">
      <c r="A39" s="6">
        <v>44063</v>
      </c>
      <c r="B39" s="7">
        <v>583</v>
      </c>
      <c r="C39" s="7">
        <v>102146.72</v>
      </c>
      <c r="D39" s="12"/>
      <c r="E39" s="3"/>
      <c r="F39" s="3"/>
      <c r="G39" s="7"/>
      <c r="H39" s="7"/>
    </row>
    <row r="40" spans="1:8" ht="18" x14ac:dyDescent="0.35">
      <c r="A40" s="6">
        <v>44094</v>
      </c>
      <c r="B40" s="7">
        <v>4081</v>
      </c>
      <c r="C40" s="7">
        <v>106227.72</v>
      </c>
      <c r="D40" s="12"/>
      <c r="E40" s="3"/>
      <c r="F40" s="3"/>
      <c r="G40" s="7"/>
      <c r="H40" s="7"/>
    </row>
    <row r="41" spans="1:8" ht="18" x14ac:dyDescent="0.35">
      <c r="A41" s="6">
        <v>44124</v>
      </c>
      <c r="B41" s="7">
        <v>3323.85</v>
      </c>
      <c r="C41" s="7">
        <f>SUM(C40+B41)</f>
        <v>109551.57</v>
      </c>
      <c r="D41" s="12"/>
      <c r="E41" s="3"/>
      <c r="F41" s="3"/>
      <c r="G41" s="7"/>
      <c r="H41" s="7"/>
    </row>
    <row r="42" spans="1:8" ht="18" x14ac:dyDescent="0.35">
      <c r="A42" s="6">
        <v>44155</v>
      </c>
      <c r="B42" s="7">
        <v>3257</v>
      </c>
      <c r="C42" s="7">
        <f>SUM(C41+B42)</f>
        <v>112808.57</v>
      </c>
      <c r="D42" s="12"/>
      <c r="E42" s="3"/>
      <c r="F42" s="3"/>
      <c r="G42" s="7"/>
      <c r="H42" s="7"/>
    </row>
    <row r="43" spans="1:8" ht="18" x14ac:dyDescent="0.35">
      <c r="A43" s="6">
        <v>44185</v>
      </c>
      <c r="B43" s="7">
        <v>1566.45</v>
      </c>
      <c r="C43" s="7">
        <v>114375.02</v>
      </c>
      <c r="D43" s="12"/>
      <c r="E43" s="3"/>
      <c r="F43" s="3"/>
      <c r="G43" s="7"/>
      <c r="H43" s="7"/>
    </row>
    <row r="44" spans="1:8" ht="18" x14ac:dyDescent="0.35">
      <c r="A44" s="6">
        <v>44217</v>
      </c>
      <c r="B44" s="7">
        <v>8483.5</v>
      </c>
      <c r="C44" s="7">
        <v>122858.52</v>
      </c>
      <c r="D44" s="12"/>
      <c r="E44" s="3"/>
      <c r="F44" s="3"/>
      <c r="G44" s="7"/>
      <c r="H44" s="7"/>
    </row>
    <row r="45" spans="1:8" ht="18" x14ac:dyDescent="0.35">
      <c r="A45" s="6">
        <v>44248</v>
      </c>
      <c r="B45" s="7">
        <v>3200.2</v>
      </c>
      <c r="C45" s="7">
        <v>126058.72</v>
      </c>
      <c r="D45" s="14"/>
      <c r="E45" s="3"/>
      <c r="F45" s="12"/>
      <c r="G45" s="7"/>
      <c r="H45" s="7"/>
    </row>
    <row r="46" spans="1:8" ht="18" x14ac:dyDescent="0.35">
      <c r="A46" s="6">
        <v>44276</v>
      </c>
      <c r="B46" s="7">
        <v>17655.099999999999</v>
      </c>
      <c r="C46" s="7">
        <v>143713.82</v>
      </c>
      <c r="D46" s="14"/>
      <c r="E46" s="3"/>
      <c r="F46" s="12"/>
      <c r="G46" s="7"/>
      <c r="H46" s="7"/>
    </row>
    <row r="47" spans="1:8" ht="18" x14ac:dyDescent="0.35">
      <c r="A47" s="6">
        <v>44307</v>
      </c>
      <c r="B47" s="7">
        <v>1724</v>
      </c>
      <c r="C47" s="7" t="s">
        <v>245</v>
      </c>
      <c r="D47" s="12" t="s">
        <v>4</v>
      </c>
      <c r="E47" s="3"/>
      <c r="F47" s="12"/>
      <c r="G47" s="7"/>
      <c r="H47" s="7"/>
    </row>
    <row r="48" spans="1:8" ht="18" x14ac:dyDescent="0.35">
      <c r="A48" s="6">
        <v>44337</v>
      </c>
      <c r="B48" s="7">
        <v>1365</v>
      </c>
      <c r="C48" s="7">
        <v>146802.82</v>
      </c>
      <c r="D48" s="12"/>
      <c r="E48" s="3"/>
      <c r="F48" s="12"/>
      <c r="G48" s="7"/>
      <c r="H48" s="7"/>
    </row>
    <row r="49" spans="1:8" ht="18" x14ac:dyDescent="0.35">
      <c r="A49" s="6">
        <v>44368</v>
      </c>
      <c r="B49" s="7">
        <v>500</v>
      </c>
      <c r="C49" s="7">
        <v>147302.82</v>
      </c>
      <c r="D49" s="12"/>
      <c r="E49" s="3"/>
      <c r="F49" s="12"/>
      <c r="G49" s="7"/>
      <c r="H49" s="7"/>
    </row>
    <row r="50" spans="1:8" ht="18" x14ac:dyDescent="0.35">
      <c r="A50" s="10">
        <v>44398</v>
      </c>
      <c r="B50" s="11">
        <v>818</v>
      </c>
      <c r="C50" s="11">
        <f>SUM(B3:B50)</f>
        <v>148115.82</v>
      </c>
      <c r="D50" s="53">
        <f>SUM(B39:B50)</f>
        <v>46557.100000000006</v>
      </c>
      <c r="E50" s="3"/>
      <c r="F50" s="12"/>
      <c r="G50" s="7"/>
      <c r="H50" s="7"/>
    </row>
    <row r="51" spans="1:8" ht="18" x14ac:dyDescent="0.35">
      <c r="A51" s="6">
        <v>44429</v>
      </c>
      <c r="B51" s="7">
        <v>345</v>
      </c>
      <c r="C51" s="7">
        <f t="shared" ref="C51:C57" si="1">C50+B51</f>
        <v>148460.82</v>
      </c>
      <c r="D51" s="54"/>
      <c r="E51" s="3"/>
      <c r="F51" s="12"/>
      <c r="G51" s="7"/>
      <c r="H51" s="7"/>
    </row>
    <row r="52" spans="1:8" ht="18" x14ac:dyDescent="0.35">
      <c r="A52" s="6">
        <v>44460</v>
      </c>
      <c r="B52" s="7">
        <v>3557</v>
      </c>
      <c r="C52" s="7">
        <f t="shared" si="1"/>
        <v>152017.82</v>
      </c>
      <c r="D52" s="55"/>
      <c r="E52" s="3"/>
      <c r="F52" s="12"/>
      <c r="G52" s="7"/>
      <c r="H52" s="7"/>
    </row>
    <row r="53" spans="1:8" ht="18" x14ac:dyDescent="0.35">
      <c r="A53" s="6">
        <v>44490</v>
      </c>
      <c r="B53" s="7">
        <v>1871.25</v>
      </c>
      <c r="C53" s="7">
        <f t="shared" si="1"/>
        <v>153889.07</v>
      </c>
      <c r="D53" s="55"/>
      <c r="E53" s="3"/>
      <c r="F53" s="12"/>
      <c r="G53" s="7"/>
      <c r="H53" s="7"/>
    </row>
    <row r="54" spans="1:8" ht="18" x14ac:dyDescent="0.35">
      <c r="A54" s="6">
        <v>44521</v>
      </c>
      <c r="B54" s="7">
        <v>25548.86</v>
      </c>
      <c r="C54" s="7">
        <f t="shared" si="1"/>
        <v>179437.93</v>
      </c>
      <c r="D54" s="55"/>
      <c r="E54" s="3"/>
      <c r="F54" s="12"/>
      <c r="G54" s="7"/>
      <c r="H54" s="7"/>
    </row>
    <row r="55" spans="1:8" ht="18" x14ac:dyDescent="0.35">
      <c r="A55" s="6">
        <v>44551</v>
      </c>
      <c r="B55" s="7">
        <v>83499.02</v>
      </c>
      <c r="C55" s="7">
        <f t="shared" si="1"/>
        <v>262936.95</v>
      </c>
      <c r="D55" s="55"/>
      <c r="E55" s="3"/>
      <c r="F55" s="12"/>
      <c r="G55" s="7"/>
      <c r="H55" s="7"/>
    </row>
    <row r="56" spans="1:8" ht="18" x14ac:dyDescent="0.35">
      <c r="A56" s="6">
        <v>44583</v>
      </c>
      <c r="B56" s="7">
        <v>7710.79</v>
      </c>
      <c r="C56" s="7">
        <f t="shared" si="1"/>
        <v>270647.74</v>
      </c>
      <c r="D56" s="55"/>
      <c r="E56" s="3"/>
      <c r="F56" s="12"/>
      <c r="G56" s="7"/>
      <c r="H56" s="7"/>
    </row>
    <row r="57" spans="1:8" ht="18" x14ac:dyDescent="0.35">
      <c r="A57" s="6">
        <v>44614</v>
      </c>
      <c r="B57" s="7">
        <v>2608.6</v>
      </c>
      <c r="C57" s="7">
        <f t="shared" si="1"/>
        <v>273256.33999999997</v>
      </c>
      <c r="E57" s="3"/>
      <c r="F57" s="12"/>
      <c r="G57" s="7"/>
      <c r="H57" s="7"/>
    </row>
    <row r="58" spans="1:8" ht="18" x14ac:dyDescent="0.35">
      <c r="A58" s="6">
        <v>44642</v>
      </c>
      <c r="B58" s="7">
        <v>4287.9399999999996</v>
      </c>
      <c r="C58" s="7">
        <f>C57+B58</f>
        <v>277544.27999999997</v>
      </c>
      <c r="D58" s="55">
        <f>SUM(B51:B58)</f>
        <v>129428.46</v>
      </c>
      <c r="E58" s="3"/>
      <c r="F58" s="12"/>
      <c r="G58" s="7"/>
      <c r="H58" s="7"/>
    </row>
    <row r="59" spans="1:8" ht="18" x14ac:dyDescent="0.35">
      <c r="A59" s="15" t="s">
        <v>5</v>
      </c>
      <c r="B59" s="16"/>
      <c r="C59" s="16"/>
      <c r="D59" s="17">
        <f>SUM(B3:B58)</f>
        <v>277544.27999999997</v>
      </c>
      <c r="E59" s="3"/>
      <c r="F59" s="3"/>
      <c r="G59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D40C-81CE-463D-BFB6-C25BFA70DD16}">
  <dimension ref="A1:G40"/>
  <sheetViews>
    <sheetView workbookViewId="0">
      <pane ySplit="2" topLeftCell="A14" activePane="bottomLeft" state="frozen"/>
      <selection pane="bottomLeft"/>
    </sheetView>
  </sheetViews>
  <sheetFormatPr defaultRowHeight="14.5" x14ac:dyDescent="0.35"/>
  <cols>
    <col min="1" max="1" width="45.7265625" style="23" customWidth="1"/>
    <col min="2" max="2" width="21.54296875" style="39" customWidth="1"/>
    <col min="3" max="3" width="20" style="39" customWidth="1"/>
    <col min="4" max="4" width="18.81640625" style="39" customWidth="1"/>
    <col min="5" max="6" width="20.26953125" style="39" customWidth="1"/>
    <col min="7" max="7" width="28" style="39" customWidth="1"/>
  </cols>
  <sheetData>
    <row r="1" spans="1:7" ht="18" x14ac:dyDescent="0.35">
      <c r="A1" s="18" t="s">
        <v>6</v>
      </c>
      <c r="B1" s="43"/>
      <c r="C1" s="44"/>
      <c r="D1" s="44"/>
      <c r="E1" s="44"/>
      <c r="F1" s="44"/>
      <c r="G1" s="44"/>
    </row>
    <row r="2" spans="1:7" ht="18" x14ac:dyDescent="0.35">
      <c r="A2" s="19" t="s">
        <v>7</v>
      </c>
      <c r="B2" s="29" t="s">
        <v>8</v>
      </c>
      <c r="C2" s="29" t="s">
        <v>9</v>
      </c>
      <c r="D2" s="29" t="s">
        <v>10</v>
      </c>
      <c r="E2" s="29" t="s">
        <v>11</v>
      </c>
      <c r="F2" s="29" t="s">
        <v>246</v>
      </c>
      <c r="G2" s="45" t="s">
        <v>12</v>
      </c>
    </row>
    <row r="3" spans="1:7" ht="18" x14ac:dyDescent="0.35">
      <c r="A3" s="20" t="s">
        <v>13</v>
      </c>
      <c r="B3" s="46">
        <v>2556.39</v>
      </c>
      <c r="C3" s="46">
        <v>296</v>
      </c>
      <c r="D3" s="46">
        <v>3131</v>
      </c>
      <c r="E3" s="46">
        <v>1859</v>
      </c>
      <c r="F3" s="46">
        <v>1744.47</v>
      </c>
      <c r="G3" s="47">
        <f>SUM(B3:F3)</f>
        <v>9586.8599999999988</v>
      </c>
    </row>
    <row r="4" spans="1:7" ht="18" x14ac:dyDescent="0.35">
      <c r="A4" s="20" t="s">
        <v>268</v>
      </c>
      <c r="B4" s="46">
        <v>0</v>
      </c>
      <c r="C4" s="46">
        <v>35</v>
      </c>
      <c r="D4" s="46"/>
      <c r="E4" s="46"/>
      <c r="F4" s="46"/>
      <c r="G4" s="47">
        <f t="shared" ref="G4:G38" si="0">SUM(B4:F4)</f>
        <v>35</v>
      </c>
    </row>
    <row r="5" spans="1:7" ht="18" x14ac:dyDescent="0.35">
      <c r="A5" s="21" t="s">
        <v>14</v>
      </c>
      <c r="B5" s="48">
        <v>720.09</v>
      </c>
      <c r="C5" s="48">
        <v>324.23</v>
      </c>
      <c r="D5" s="48">
        <v>64.58</v>
      </c>
      <c r="E5" s="48">
        <v>161.5</v>
      </c>
      <c r="F5" s="46">
        <v>6330.7</v>
      </c>
      <c r="G5" s="47">
        <f t="shared" si="0"/>
        <v>7601.1</v>
      </c>
    </row>
    <row r="6" spans="1:7" ht="18" x14ac:dyDescent="0.35">
      <c r="A6" s="21" t="s">
        <v>15</v>
      </c>
      <c r="B6" s="48">
        <v>88.77</v>
      </c>
      <c r="C6" s="48">
        <v>1195.74</v>
      </c>
      <c r="D6" s="48">
        <v>2602.14</v>
      </c>
      <c r="E6" s="48">
        <v>10</v>
      </c>
      <c r="F6" s="46">
        <v>6284.5800000000008</v>
      </c>
      <c r="G6" s="47">
        <f t="shared" si="0"/>
        <v>10181.23</v>
      </c>
    </row>
    <row r="7" spans="1:7" ht="18" x14ac:dyDescent="0.35">
      <c r="A7" s="21" t="s">
        <v>16</v>
      </c>
      <c r="B7" s="48">
        <v>155</v>
      </c>
      <c r="C7" s="48">
        <v>324</v>
      </c>
      <c r="D7" s="48"/>
      <c r="E7" s="48">
        <v>109.5</v>
      </c>
      <c r="F7" s="46"/>
      <c r="G7" s="47">
        <f t="shared" si="0"/>
        <v>588.5</v>
      </c>
    </row>
    <row r="8" spans="1:7" ht="18" x14ac:dyDescent="0.35">
      <c r="A8" s="21" t="s">
        <v>17</v>
      </c>
      <c r="B8" s="48">
        <v>102</v>
      </c>
      <c r="C8" s="48">
        <v>724.5</v>
      </c>
      <c r="D8" s="48">
        <v>992</v>
      </c>
      <c r="E8" s="48">
        <v>610.5</v>
      </c>
      <c r="F8" s="46">
        <v>7094.2300000000005</v>
      </c>
      <c r="G8" s="47">
        <f t="shared" si="0"/>
        <v>9523.23</v>
      </c>
    </row>
    <row r="9" spans="1:7" ht="18" x14ac:dyDescent="0.35">
      <c r="A9" s="20" t="s">
        <v>18</v>
      </c>
      <c r="B9" s="46">
        <v>0</v>
      </c>
      <c r="C9" s="46">
        <v>757.56</v>
      </c>
      <c r="D9" s="46">
        <v>5</v>
      </c>
      <c r="E9" s="46">
        <v>2406</v>
      </c>
      <c r="F9" s="46">
        <v>350</v>
      </c>
      <c r="G9" s="47">
        <f t="shared" si="0"/>
        <v>3518.56</v>
      </c>
    </row>
    <row r="10" spans="1:7" ht="18" x14ac:dyDescent="0.35">
      <c r="A10" s="21" t="s">
        <v>19</v>
      </c>
      <c r="B10" s="48">
        <v>2765.43</v>
      </c>
      <c r="C10" s="48">
        <v>6469.61</v>
      </c>
      <c r="D10" s="48">
        <v>707.45</v>
      </c>
      <c r="E10" s="48">
        <v>1215.8</v>
      </c>
      <c r="F10" s="46">
        <v>7548.5</v>
      </c>
      <c r="G10" s="47">
        <f t="shared" si="0"/>
        <v>18706.79</v>
      </c>
    </row>
    <row r="11" spans="1:7" ht="18" x14ac:dyDescent="0.35">
      <c r="A11" s="21" t="s">
        <v>20</v>
      </c>
      <c r="B11" s="48">
        <v>2767.77</v>
      </c>
      <c r="C11" s="48">
        <v>4739.1499999999996</v>
      </c>
      <c r="D11" s="48">
        <v>4912.8500000000004</v>
      </c>
      <c r="E11" s="48">
        <v>9063.0499999999993</v>
      </c>
      <c r="F11" s="46">
        <v>5051.9500000000007</v>
      </c>
      <c r="G11" s="47">
        <f t="shared" si="0"/>
        <v>26534.77</v>
      </c>
    </row>
    <row r="12" spans="1:7" ht="18" x14ac:dyDescent="0.35">
      <c r="A12" s="21" t="s">
        <v>21</v>
      </c>
      <c r="B12" s="48">
        <v>540.75</v>
      </c>
      <c r="C12" s="48">
        <v>335</v>
      </c>
      <c r="D12" s="48">
        <v>1001.01</v>
      </c>
      <c r="E12" s="48">
        <v>2026</v>
      </c>
      <c r="F12" s="46">
        <v>8416.4699999999975</v>
      </c>
      <c r="G12" s="47">
        <f t="shared" si="0"/>
        <v>12319.229999999998</v>
      </c>
    </row>
    <row r="13" spans="1:7" ht="18" x14ac:dyDescent="0.35">
      <c r="A13" s="21" t="s">
        <v>22</v>
      </c>
      <c r="B13" s="48">
        <v>321.08999999999997</v>
      </c>
      <c r="C13" s="48">
        <v>1134</v>
      </c>
      <c r="D13" s="48">
        <v>150</v>
      </c>
      <c r="E13" s="48">
        <v>351</v>
      </c>
      <c r="F13" s="46">
        <v>4465.49</v>
      </c>
      <c r="G13" s="47">
        <f t="shared" si="0"/>
        <v>6421.58</v>
      </c>
    </row>
    <row r="14" spans="1:7" ht="18" x14ac:dyDescent="0.35">
      <c r="A14" s="21" t="s">
        <v>264</v>
      </c>
      <c r="B14" s="48"/>
      <c r="C14" s="48"/>
      <c r="D14" s="48"/>
      <c r="E14" s="48"/>
      <c r="F14" s="46">
        <v>10.8</v>
      </c>
      <c r="G14" s="47">
        <f t="shared" si="0"/>
        <v>10.8</v>
      </c>
    </row>
    <row r="15" spans="1:7" ht="18" x14ac:dyDescent="0.35">
      <c r="A15" s="21" t="s">
        <v>23</v>
      </c>
      <c r="B15" s="48">
        <v>706.87</v>
      </c>
      <c r="C15" s="48">
        <v>1368.98</v>
      </c>
      <c r="D15" s="48">
        <v>2278.0300000000002</v>
      </c>
      <c r="E15" s="48">
        <v>254</v>
      </c>
      <c r="F15" s="46">
        <v>1079.3600000000001</v>
      </c>
      <c r="G15" s="47">
        <f t="shared" si="0"/>
        <v>5687.24</v>
      </c>
    </row>
    <row r="16" spans="1:7" ht="18" x14ac:dyDescent="0.35">
      <c r="A16" s="21" t="s">
        <v>24</v>
      </c>
      <c r="B16" s="48">
        <v>0</v>
      </c>
      <c r="C16" s="48">
        <v>84</v>
      </c>
      <c r="D16" s="48">
        <v>148.72</v>
      </c>
      <c r="E16" s="48">
        <v>21.5</v>
      </c>
      <c r="F16" s="46">
        <v>1928.2499999999998</v>
      </c>
      <c r="G16" s="47">
        <f t="shared" si="0"/>
        <v>2182.4699999999998</v>
      </c>
    </row>
    <row r="17" spans="1:7" ht="18" x14ac:dyDescent="0.35">
      <c r="A17" s="21" t="s">
        <v>25</v>
      </c>
      <c r="B17" s="48">
        <v>189.4</v>
      </c>
      <c r="C17" s="48">
        <v>404</v>
      </c>
      <c r="D17" s="48">
        <v>850</v>
      </c>
      <c r="E17" s="48">
        <v>575.5</v>
      </c>
      <c r="F17" s="46">
        <v>2362.64</v>
      </c>
      <c r="G17" s="47">
        <f t="shared" si="0"/>
        <v>4381.54</v>
      </c>
    </row>
    <row r="18" spans="1:7" ht="18" x14ac:dyDescent="0.35">
      <c r="A18" s="21" t="s">
        <v>26</v>
      </c>
      <c r="B18" s="48">
        <v>1179.2</v>
      </c>
      <c r="C18" s="48">
        <v>2625</v>
      </c>
      <c r="D18" s="48"/>
      <c r="E18" s="48"/>
      <c r="F18" s="46">
        <v>2036</v>
      </c>
      <c r="G18" s="47">
        <f t="shared" si="0"/>
        <v>5840.2</v>
      </c>
    </row>
    <row r="19" spans="1:7" ht="18" x14ac:dyDescent="0.35">
      <c r="A19" s="21" t="s">
        <v>27</v>
      </c>
      <c r="B19" s="48">
        <v>2054.59</v>
      </c>
      <c r="C19" s="48">
        <v>1112.3599999999999</v>
      </c>
      <c r="D19" s="48">
        <v>666.26</v>
      </c>
      <c r="E19" s="48">
        <v>1040</v>
      </c>
      <c r="F19" s="46">
        <v>4736.53</v>
      </c>
      <c r="G19" s="47">
        <f t="shared" si="0"/>
        <v>9609.74</v>
      </c>
    </row>
    <row r="20" spans="1:7" ht="18" x14ac:dyDescent="0.35">
      <c r="A20" s="21" t="s">
        <v>28</v>
      </c>
      <c r="B20" s="48">
        <v>6</v>
      </c>
      <c r="C20" s="48">
        <v>180</v>
      </c>
      <c r="D20" s="48">
        <v>42.97</v>
      </c>
      <c r="E20" s="48">
        <v>25</v>
      </c>
      <c r="F20" s="46">
        <v>1321.6</v>
      </c>
      <c r="G20" s="47">
        <f t="shared" si="0"/>
        <v>1575.57</v>
      </c>
    </row>
    <row r="21" spans="1:7" ht="18" x14ac:dyDescent="0.35">
      <c r="A21" s="21" t="s">
        <v>29</v>
      </c>
      <c r="B21" s="48">
        <v>22.82</v>
      </c>
      <c r="C21" s="48">
        <v>252.7</v>
      </c>
      <c r="D21" s="48">
        <v>145.43</v>
      </c>
      <c r="E21" s="48"/>
      <c r="F21" s="46">
        <v>1288.24</v>
      </c>
      <c r="G21" s="47">
        <f t="shared" si="0"/>
        <v>1709.19</v>
      </c>
    </row>
    <row r="22" spans="1:7" ht="18" x14ac:dyDescent="0.35">
      <c r="A22" s="21" t="s">
        <v>30</v>
      </c>
      <c r="B22" s="48">
        <v>165</v>
      </c>
      <c r="C22" s="48">
        <v>363.75</v>
      </c>
      <c r="D22" s="48">
        <v>1787.47</v>
      </c>
      <c r="E22" s="48">
        <v>867</v>
      </c>
      <c r="F22" s="46">
        <v>3995.96</v>
      </c>
      <c r="G22" s="47">
        <f t="shared" si="0"/>
        <v>7179.18</v>
      </c>
    </row>
    <row r="23" spans="1:7" ht="18" x14ac:dyDescent="0.35">
      <c r="A23" s="21" t="s">
        <v>31</v>
      </c>
      <c r="B23" s="48">
        <v>224.7</v>
      </c>
      <c r="C23" s="48">
        <v>34</v>
      </c>
      <c r="D23" s="48"/>
      <c r="E23" s="48">
        <v>1713</v>
      </c>
      <c r="F23" s="46">
        <v>5344.89</v>
      </c>
      <c r="G23" s="47">
        <f t="shared" si="0"/>
        <v>7316.59</v>
      </c>
    </row>
    <row r="24" spans="1:7" ht="18" x14ac:dyDescent="0.35">
      <c r="A24" s="21" t="s">
        <v>32</v>
      </c>
      <c r="B24" s="48">
        <v>574.82000000000005</v>
      </c>
      <c r="C24" s="48">
        <v>1307.4000000000001</v>
      </c>
      <c r="D24" s="48">
        <v>13061.5</v>
      </c>
      <c r="E24" s="48">
        <v>13484.95</v>
      </c>
      <c r="F24" s="46">
        <v>12347.059999999998</v>
      </c>
      <c r="G24" s="47">
        <f t="shared" si="0"/>
        <v>40775.729999999996</v>
      </c>
    </row>
    <row r="25" spans="1:7" ht="18" x14ac:dyDescent="0.35">
      <c r="A25" s="21" t="s">
        <v>33</v>
      </c>
      <c r="B25" s="48">
        <v>240</v>
      </c>
      <c r="C25" s="48">
        <v>226</v>
      </c>
      <c r="D25" s="48">
        <v>210</v>
      </c>
      <c r="E25" s="48">
        <v>211.5</v>
      </c>
      <c r="F25" s="46">
        <v>8684.0499999999993</v>
      </c>
      <c r="G25" s="47">
        <f t="shared" si="0"/>
        <v>9571.5499999999993</v>
      </c>
    </row>
    <row r="26" spans="1:7" ht="18" x14ac:dyDescent="0.35">
      <c r="A26" s="21" t="s">
        <v>34</v>
      </c>
      <c r="B26" s="48">
        <v>161.63999999999999</v>
      </c>
      <c r="C26" s="48">
        <v>603</v>
      </c>
      <c r="D26" s="48">
        <v>414.03</v>
      </c>
      <c r="E26" s="48">
        <v>1770.2</v>
      </c>
      <c r="F26" s="46">
        <v>5105.1000000000004</v>
      </c>
      <c r="G26" s="47">
        <f t="shared" si="0"/>
        <v>8053.97</v>
      </c>
    </row>
    <row r="27" spans="1:7" ht="18" x14ac:dyDescent="0.35">
      <c r="A27" s="21" t="s">
        <v>35</v>
      </c>
      <c r="B27" s="48">
        <v>178.34</v>
      </c>
      <c r="C27" s="48">
        <v>0</v>
      </c>
      <c r="D27" s="48">
        <v>155</v>
      </c>
      <c r="E27" s="48">
        <v>53</v>
      </c>
      <c r="F27" s="46">
        <v>2717.4299999999994</v>
      </c>
      <c r="G27" s="47">
        <f t="shared" si="0"/>
        <v>3103.7699999999995</v>
      </c>
    </row>
    <row r="28" spans="1:7" ht="18" x14ac:dyDescent="0.35">
      <c r="A28" s="21" t="s">
        <v>36</v>
      </c>
      <c r="B28" s="48">
        <v>20</v>
      </c>
      <c r="C28" s="48">
        <v>1782.4</v>
      </c>
      <c r="D28" s="48">
        <v>111.41</v>
      </c>
      <c r="E28" s="48">
        <v>1675</v>
      </c>
      <c r="F28" s="46">
        <v>6351.7300000000005</v>
      </c>
      <c r="G28" s="47">
        <f t="shared" si="0"/>
        <v>9940.5400000000009</v>
      </c>
    </row>
    <row r="29" spans="1:7" ht="18" x14ac:dyDescent="0.35">
      <c r="A29" s="21" t="s">
        <v>267</v>
      </c>
      <c r="B29" s="48">
        <v>0</v>
      </c>
      <c r="C29" s="48">
        <v>214</v>
      </c>
      <c r="D29" s="48">
        <v>562</v>
      </c>
      <c r="E29" s="48">
        <v>1.5</v>
      </c>
      <c r="F29" s="46">
        <v>1975.1</v>
      </c>
      <c r="G29" s="47">
        <f t="shared" si="0"/>
        <v>2752.6</v>
      </c>
    </row>
    <row r="30" spans="1:7" ht="18" x14ac:dyDescent="0.35">
      <c r="A30" s="21" t="s">
        <v>37</v>
      </c>
      <c r="B30" s="48">
        <v>329.95</v>
      </c>
      <c r="C30" s="48">
        <v>1111.73</v>
      </c>
      <c r="D30" s="48">
        <v>663.71</v>
      </c>
      <c r="E30" s="48">
        <v>1077</v>
      </c>
      <c r="F30" s="46">
        <v>5300.0299999999988</v>
      </c>
      <c r="G30" s="47">
        <f t="shared" si="0"/>
        <v>8482.4199999999983</v>
      </c>
    </row>
    <row r="31" spans="1:7" ht="18" x14ac:dyDescent="0.35">
      <c r="A31" s="21" t="s">
        <v>38</v>
      </c>
      <c r="B31" s="48">
        <v>386.64</v>
      </c>
      <c r="C31" s="48">
        <v>1881.67</v>
      </c>
      <c r="D31" s="48">
        <v>843</v>
      </c>
      <c r="E31" s="48">
        <v>914.4</v>
      </c>
      <c r="F31" s="46">
        <v>2851.29</v>
      </c>
      <c r="G31" s="47">
        <f t="shared" si="0"/>
        <v>6877</v>
      </c>
    </row>
    <row r="32" spans="1:7" ht="18" x14ac:dyDescent="0.35">
      <c r="A32" s="21" t="s">
        <v>258</v>
      </c>
      <c r="B32" s="48"/>
      <c r="C32" s="48"/>
      <c r="D32" s="48"/>
      <c r="E32" s="48"/>
      <c r="F32" s="46">
        <v>2192.1799999999998</v>
      </c>
      <c r="G32" s="47">
        <f t="shared" si="0"/>
        <v>2192.1799999999998</v>
      </c>
    </row>
    <row r="33" spans="1:7" ht="18" x14ac:dyDescent="0.35">
      <c r="A33" s="21" t="s">
        <v>266</v>
      </c>
      <c r="B33" s="48">
        <v>209.33</v>
      </c>
      <c r="C33" s="48">
        <v>439</v>
      </c>
      <c r="D33" s="48">
        <v>437.4</v>
      </c>
      <c r="E33" s="48">
        <v>535</v>
      </c>
      <c r="F33" s="46">
        <v>313.08</v>
      </c>
      <c r="G33" s="47">
        <f t="shared" si="0"/>
        <v>1933.81</v>
      </c>
    </row>
    <row r="34" spans="1:7" ht="18" x14ac:dyDescent="0.35">
      <c r="A34" s="21" t="s">
        <v>39</v>
      </c>
      <c r="B34" s="48">
        <v>116.65</v>
      </c>
      <c r="C34" s="48">
        <v>1380.84</v>
      </c>
      <c r="D34" s="48">
        <v>438.35</v>
      </c>
      <c r="E34" s="48">
        <v>796.5</v>
      </c>
      <c r="F34" s="46"/>
      <c r="G34" s="47">
        <f t="shared" si="0"/>
        <v>2732.34</v>
      </c>
    </row>
    <row r="35" spans="1:7" ht="18" x14ac:dyDescent="0.35">
      <c r="A35" s="21" t="s">
        <v>269</v>
      </c>
      <c r="B35" s="48">
        <v>1049.3499999999999</v>
      </c>
      <c r="C35" s="48">
        <v>1373.49</v>
      </c>
      <c r="D35" s="48">
        <v>4700.91</v>
      </c>
      <c r="E35" s="48">
        <v>4884.5</v>
      </c>
      <c r="F35" s="46">
        <v>2084.98</v>
      </c>
      <c r="G35" s="47">
        <f t="shared" si="0"/>
        <v>14093.23</v>
      </c>
    </row>
    <row r="36" spans="1:7" ht="18" x14ac:dyDescent="0.35">
      <c r="A36" s="20" t="s">
        <v>40</v>
      </c>
      <c r="B36" s="46">
        <v>531</v>
      </c>
      <c r="C36" s="46">
        <v>533.9</v>
      </c>
      <c r="D36" s="46"/>
      <c r="E36" s="46"/>
      <c r="F36" s="46">
        <v>2973.77</v>
      </c>
      <c r="G36" s="47">
        <f t="shared" si="0"/>
        <v>4038.67</v>
      </c>
    </row>
    <row r="37" spans="1:7" ht="18" x14ac:dyDescent="0.35">
      <c r="A37" s="20" t="s">
        <v>41</v>
      </c>
      <c r="B37" s="46">
        <v>628.82000000000005</v>
      </c>
      <c r="C37" s="46">
        <v>1168</v>
      </c>
      <c r="D37" s="46"/>
      <c r="E37" s="46"/>
      <c r="F37" s="46">
        <v>4894.2000000000025</v>
      </c>
      <c r="G37" s="47">
        <f t="shared" si="0"/>
        <v>6691.0200000000023</v>
      </c>
    </row>
    <row r="38" spans="1:7" ht="18" x14ac:dyDescent="0.35">
      <c r="A38" s="20" t="s">
        <v>270</v>
      </c>
      <c r="B38" s="46">
        <v>1086.6199999999999</v>
      </c>
      <c r="C38" s="46">
        <v>2474</v>
      </c>
      <c r="D38" s="46"/>
      <c r="E38" s="46">
        <v>10</v>
      </c>
      <c r="F38" s="46">
        <v>247.8</v>
      </c>
      <c r="G38" s="47">
        <f t="shared" si="0"/>
        <v>3818.42</v>
      </c>
    </row>
    <row r="39" spans="1:7" ht="18" x14ac:dyDescent="0.35">
      <c r="A39" s="22" t="s">
        <v>271</v>
      </c>
      <c r="B39" s="49">
        <f>SUM(B3:B38)</f>
        <v>20079.030000000002</v>
      </c>
      <c r="C39" s="49">
        <f>SUM(C3:C38)</f>
        <v>37255.010000000009</v>
      </c>
      <c r="D39" s="49">
        <f>SUM(D3:D38)</f>
        <v>41082.22</v>
      </c>
      <c r="E39" s="49">
        <f>SUM(E3:E38)</f>
        <v>47721.9</v>
      </c>
      <c r="F39" s="49">
        <f>SUM(F3:F38)</f>
        <v>129428.45999999998</v>
      </c>
      <c r="G39" s="50"/>
    </row>
    <row r="40" spans="1:7" ht="18" x14ac:dyDescent="0.35">
      <c r="A40" s="22"/>
      <c r="B40" s="51"/>
      <c r="C40" s="51"/>
      <c r="D40" s="51"/>
      <c r="E40" s="51"/>
      <c r="F40" s="51"/>
      <c r="G40" s="51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952E-AF4D-4BAA-9456-2EF1B4B46E65}">
  <dimension ref="A1:F222"/>
  <sheetViews>
    <sheetView workbookViewId="0">
      <pane ySplit="3" topLeftCell="A4" activePane="bottomLeft" state="frozen"/>
      <selection pane="bottomLeft"/>
    </sheetView>
  </sheetViews>
  <sheetFormatPr defaultColWidth="9.1796875" defaultRowHeight="18.5" x14ac:dyDescent="0.45"/>
  <cols>
    <col min="1" max="1" width="71" style="42" customWidth="1"/>
    <col min="2" max="2" width="16.81640625" style="39" customWidth="1"/>
    <col min="3" max="3" width="20.26953125" style="39" customWidth="1"/>
    <col min="4" max="4" width="17.81640625" style="39" customWidth="1"/>
    <col min="5" max="6" width="20.81640625" style="39" customWidth="1"/>
    <col min="7" max="16384" width="9.1796875" style="23"/>
  </cols>
  <sheetData>
    <row r="1" spans="1:6" ht="18" x14ac:dyDescent="0.35">
      <c r="A1" s="24" t="s">
        <v>42</v>
      </c>
      <c r="B1" s="25"/>
      <c r="C1" s="25"/>
      <c r="D1" s="26"/>
      <c r="E1" s="27"/>
      <c r="F1" s="27"/>
    </row>
    <row r="2" spans="1:6" ht="18" x14ac:dyDescent="0.35">
      <c r="A2" s="24"/>
      <c r="B2" s="25"/>
      <c r="C2" s="25"/>
      <c r="D2" s="26"/>
      <c r="E2" s="27"/>
      <c r="F2" s="27"/>
    </row>
    <row r="3" spans="1:6" ht="18" x14ac:dyDescent="0.35">
      <c r="A3" s="28" t="s">
        <v>43</v>
      </c>
      <c r="B3" s="29" t="s">
        <v>8</v>
      </c>
      <c r="C3" s="30" t="s">
        <v>9</v>
      </c>
      <c r="D3" s="31" t="s">
        <v>44</v>
      </c>
      <c r="E3" s="52" t="s">
        <v>11</v>
      </c>
      <c r="F3" s="52" t="s">
        <v>246</v>
      </c>
    </row>
    <row r="4" spans="1:6" ht="18" x14ac:dyDescent="0.35">
      <c r="A4" s="32" t="s">
        <v>45</v>
      </c>
      <c r="B4" s="33">
        <v>310</v>
      </c>
      <c r="C4" s="33">
        <v>0</v>
      </c>
      <c r="D4" s="33"/>
      <c r="E4" s="34">
        <v>1084</v>
      </c>
      <c r="F4" s="34">
        <v>1310</v>
      </c>
    </row>
    <row r="5" spans="1:6" ht="18" x14ac:dyDescent="0.35">
      <c r="A5" s="35" t="s">
        <v>46</v>
      </c>
      <c r="B5" s="36">
        <v>0</v>
      </c>
      <c r="C5" s="36">
        <v>69</v>
      </c>
      <c r="D5" s="36">
        <v>1034.1400000000001</v>
      </c>
      <c r="E5" s="34"/>
      <c r="F5" s="34"/>
    </row>
    <row r="6" spans="1:6" ht="18" x14ac:dyDescent="0.35">
      <c r="A6" s="35" t="s">
        <v>47</v>
      </c>
      <c r="B6" s="36">
        <v>0</v>
      </c>
      <c r="C6" s="36">
        <v>50</v>
      </c>
      <c r="D6" s="36"/>
      <c r="E6" s="34"/>
      <c r="F6" s="34"/>
    </row>
    <row r="7" spans="1:6" ht="18" x14ac:dyDescent="0.35">
      <c r="A7" s="41" t="s">
        <v>244</v>
      </c>
      <c r="B7" s="36"/>
      <c r="C7" s="36"/>
      <c r="D7" s="36"/>
      <c r="E7" s="34">
        <v>17</v>
      </c>
      <c r="F7" s="34"/>
    </row>
    <row r="8" spans="1:6" ht="18" x14ac:dyDescent="0.35">
      <c r="A8" s="35" t="s">
        <v>48</v>
      </c>
      <c r="B8" s="36">
        <v>34.82</v>
      </c>
      <c r="C8" s="36">
        <v>359</v>
      </c>
      <c r="D8" s="36">
        <v>935</v>
      </c>
      <c r="E8" s="34">
        <v>5</v>
      </c>
      <c r="F8" s="34">
        <v>1000</v>
      </c>
    </row>
    <row r="9" spans="1:6" ht="18" x14ac:dyDescent="0.35">
      <c r="A9" s="35" t="s">
        <v>247</v>
      </c>
      <c r="B9" s="36"/>
      <c r="C9" s="36"/>
      <c r="D9" s="36"/>
      <c r="E9" s="34">
        <v>170</v>
      </c>
      <c r="F9" s="34"/>
    </row>
    <row r="10" spans="1:6" ht="18" x14ac:dyDescent="0.35">
      <c r="A10" s="35" t="s">
        <v>49</v>
      </c>
      <c r="B10" s="36">
        <v>0</v>
      </c>
      <c r="C10" s="36">
        <v>250</v>
      </c>
      <c r="D10" s="36">
        <v>25</v>
      </c>
      <c r="E10" s="34">
        <v>428.9</v>
      </c>
      <c r="F10" s="34">
        <v>687.2</v>
      </c>
    </row>
    <row r="11" spans="1:6" ht="18" x14ac:dyDescent="0.35">
      <c r="A11" s="35" t="s">
        <v>50</v>
      </c>
      <c r="B11" s="36">
        <v>0</v>
      </c>
      <c r="C11" s="36">
        <v>233</v>
      </c>
      <c r="D11" s="36"/>
      <c r="E11" s="34"/>
      <c r="F11" s="34"/>
    </row>
    <row r="12" spans="1:6" ht="18" x14ac:dyDescent="0.35">
      <c r="A12" s="35" t="s">
        <v>243</v>
      </c>
      <c r="B12" s="36"/>
      <c r="C12" s="36"/>
      <c r="D12" s="36"/>
      <c r="E12" s="34">
        <v>14</v>
      </c>
      <c r="F12" s="34"/>
    </row>
    <row r="13" spans="1:6" ht="18" x14ac:dyDescent="0.35">
      <c r="A13" s="35" t="s">
        <v>51</v>
      </c>
      <c r="B13" s="36"/>
      <c r="C13" s="36"/>
      <c r="D13" s="36"/>
      <c r="E13" s="34">
        <v>140</v>
      </c>
      <c r="F13" s="34"/>
    </row>
    <row r="14" spans="1:6" ht="18" x14ac:dyDescent="0.35">
      <c r="A14" s="35" t="s">
        <v>52</v>
      </c>
      <c r="B14" s="36"/>
      <c r="C14" s="36"/>
      <c r="D14" s="36"/>
      <c r="E14" s="34">
        <v>10</v>
      </c>
      <c r="F14" s="34"/>
    </row>
    <row r="15" spans="1:6" ht="18" x14ac:dyDescent="0.35">
      <c r="A15" s="35" t="s">
        <v>53</v>
      </c>
      <c r="B15" s="36">
        <v>5</v>
      </c>
      <c r="C15" s="36">
        <v>0</v>
      </c>
      <c r="D15" s="36"/>
      <c r="E15" s="34"/>
      <c r="F15" s="34"/>
    </row>
    <row r="16" spans="1:6" ht="18" x14ac:dyDescent="0.35">
      <c r="A16" s="35" t="s">
        <v>54</v>
      </c>
      <c r="B16" s="36">
        <v>317.70999999999998</v>
      </c>
      <c r="C16" s="36">
        <v>164.56</v>
      </c>
      <c r="D16" s="36">
        <v>407.92</v>
      </c>
      <c r="E16" s="34">
        <v>235</v>
      </c>
      <c r="F16" s="34"/>
    </row>
    <row r="17" spans="1:6" ht="18" x14ac:dyDescent="0.35">
      <c r="A17" s="35" t="s">
        <v>234</v>
      </c>
      <c r="B17" s="36"/>
      <c r="C17" s="36"/>
      <c r="D17" s="36"/>
      <c r="E17" s="34">
        <v>22.5</v>
      </c>
      <c r="F17" s="34"/>
    </row>
    <row r="18" spans="1:6" ht="18" x14ac:dyDescent="0.35">
      <c r="A18" s="35" t="s">
        <v>235</v>
      </c>
      <c r="B18" s="36"/>
      <c r="C18" s="36"/>
      <c r="D18" s="36"/>
      <c r="E18" s="34">
        <v>415</v>
      </c>
      <c r="F18" s="34"/>
    </row>
    <row r="19" spans="1:6" ht="18" x14ac:dyDescent="0.35">
      <c r="A19" s="35" t="s">
        <v>55</v>
      </c>
      <c r="B19" s="36">
        <v>230</v>
      </c>
      <c r="C19" s="36">
        <v>0</v>
      </c>
      <c r="D19" s="36"/>
      <c r="E19" s="34"/>
      <c r="F19" s="34"/>
    </row>
    <row r="20" spans="1:6" ht="18" x14ac:dyDescent="0.35">
      <c r="A20" s="35" t="s">
        <v>56</v>
      </c>
      <c r="B20" s="36">
        <v>11</v>
      </c>
      <c r="C20" s="36">
        <v>10</v>
      </c>
      <c r="D20" s="36"/>
      <c r="E20" s="34"/>
      <c r="F20" s="34"/>
    </row>
    <row r="21" spans="1:6" ht="18" x14ac:dyDescent="0.35">
      <c r="A21" s="35" t="s">
        <v>57</v>
      </c>
      <c r="B21" s="36">
        <v>7</v>
      </c>
      <c r="C21" s="36">
        <v>11.73</v>
      </c>
      <c r="D21" s="36"/>
      <c r="E21" s="34"/>
      <c r="F21" s="34"/>
    </row>
    <row r="22" spans="1:6" ht="18" x14ac:dyDescent="0.35">
      <c r="A22" s="35" t="s">
        <v>58</v>
      </c>
      <c r="B22" s="36">
        <v>5</v>
      </c>
      <c r="C22" s="36">
        <v>0</v>
      </c>
      <c r="D22" s="36"/>
      <c r="E22" s="34"/>
      <c r="F22" s="34"/>
    </row>
    <row r="23" spans="1:6" ht="18" x14ac:dyDescent="0.35">
      <c r="A23" s="35" t="s">
        <v>59</v>
      </c>
      <c r="B23" s="36"/>
      <c r="C23" s="36"/>
      <c r="D23" s="36"/>
      <c r="E23" s="34">
        <v>5</v>
      </c>
      <c r="F23" s="34"/>
    </row>
    <row r="24" spans="1:6" ht="18" x14ac:dyDescent="0.35">
      <c r="A24" s="35" t="s">
        <v>60</v>
      </c>
      <c r="B24" s="36">
        <v>219.81</v>
      </c>
      <c r="C24" s="36">
        <v>0</v>
      </c>
      <c r="D24" s="36"/>
      <c r="E24" s="34"/>
      <c r="F24" s="34"/>
    </row>
    <row r="25" spans="1:6" ht="18" x14ac:dyDescent="0.35">
      <c r="A25" s="35" t="s">
        <v>61</v>
      </c>
      <c r="B25" s="36">
        <v>0</v>
      </c>
      <c r="C25" s="36">
        <v>300.08</v>
      </c>
      <c r="D25" s="36">
        <v>164</v>
      </c>
      <c r="E25" s="34"/>
      <c r="F25" s="34"/>
    </row>
    <row r="26" spans="1:6" ht="18" x14ac:dyDescent="0.35">
      <c r="A26" s="35" t="s">
        <v>62</v>
      </c>
      <c r="B26" s="36"/>
      <c r="C26" s="36"/>
      <c r="D26" s="36"/>
      <c r="E26" s="34">
        <v>25</v>
      </c>
      <c r="F26" s="34"/>
    </row>
    <row r="27" spans="1:6" ht="18" x14ac:dyDescent="0.35">
      <c r="A27" s="35" t="s">
        <v>63</v>
      </c>
      <c r="B27" s="36">
        <v>60</v>
      </c>
      <c r="C27" s="36">
        <v>226</v>
      </c>
      <c r="D27" s="36"/>
      <c r="E27" s="34"/>
      <c r="F27" s="34"/>
    </row>
    <row r="28" spans="1:6" ht="18" x14ac:dyDescent="0.35">
      <c r="A28" s="35" t="s">
        <v>248</v>
      </c>
      <c r="B28" s="36"/>
      <c r="C28" s="36"/>
      <c r="D28" s="36"/>
      <c r="E28" s="34">
        <v>75</v>
      </c>
      <c r="F28" s="34"/>
    </row>
    <row r="29" spans="1:6" ht="18" x14ac:dyDescent="0.35">
      <c r="A29" s="35" t="s">
        <v>64</v>
      </c>
      <c r="B29" s="36">
        <v>0</v>
      </c>
      <c r="C29" s="36">
        <v>247.7</v>
      </c>
      <c r="D29" s="36">
        <v>145.43</v>
      </c>
      <c r="E29" s="34"/>
      <c r="F29" s="34"/>
    </row>
    <row r="30" spans="1:6" ht="18" x14ac:dyDescent="0.35">
      <c r="A30" s="35" t="s">
        <v>65</v>
      </c>
      <c r="B30" s="36">
        <v>164.71</v>
      </c>
      <c r="C30" s="36">
        <v>0</v>
      </c>
      <c r="D30" s="36"/>
      <c r="E30" s="34">
        <v>66</v>
      </c>
      <c r="F30" s="34"/>
    </row>
    <row r="31" spans="1:6" ht="18" x14ac:dyDescent="0.35">
      <c r="A31" s="35" t="s">
        <v>66</v>
      </c>
      <c r="B31" s="36">
        <v>30</v>
      </c>
      <c r="C31" s="36">
        <v>0</v>
      </c>
      <c r="D31" s="36"/>
      <c r="E31" s="34"/>
      <c r="F31" s="34"/>
    </row>
    <row r="32" spans="1:6" ht="18" x14ac:dyDescent="0.35">
      <c r="A32" s="35" t="s">
        <v>67</v>
      </c>
      <c r="B32" s="36">
        <v>15</v>
      </c>
      <c r="C32" s="36">
        <v>0</v>
      </c>
      <c r="D32" s="36"/>
      <c r="E32" s="34"/>
      <c r="F32" s="34"/>
    </row>
    <row r="33" spans="1:6" ht="18" x14ac:dyDescent="0.35">
      <c r="A33" s="35" t="s">
        <v>68</v>
      </c>
      <c r="B33" s="36"/>
      <c r="C33" s="36"/>
      <c r="D33" s="36">
        <v>38</v>
      </c>
      <c r="E33" s="34">
        <v>424</v>
      </c>
      <c r="F33" s="34">
        <v>150</v>
      </c>
    </row>
    <row r="34" spans="1:6" ht="18" x14ac:dyDescent="0.35">
      <c r="A34" s="35" t="s">
        <v>251</v>
      </c>
      <c r="B34" s="36"/>
      <c r="C34" s="36"/>
      <c r="D34" s="36">
        <v>485</v>
      </c>
      <c r="E34" s="34">
        <v>1493</v>
      </c>
      <c r="F34" s="34"/>
    </row>
    <row r="35" spans="1:6" ht="18" x14ac:dyDescent="0.35">
      <c r="A35" s="35" t="s">
        <v>259</v>
      </c>
      <c r="B35" s="36"/>
      <c r="C35" s="36"/>
      <c r="D35" s="36"/>
      <c r="E35" s="34"/>
      <c r="F35" s="34">
        <v>168</v>
      </c>
    </row>
    <row r="36" spans="1:6" ht="18" x14ac:dyDescent="0.35">
      <c r="A36" s="35" t="s">
        <v>69</v>
      </c>
      <c r="B36" s="36">
        <v>0</v>
      </c>
      <c r="C36" s="36">
        <v>214</v>
      </c>
      <c r="D36" s="36"/>
      <c r="E36" s="34">
        <v>1.5</v>
      </c>
      <c r="F36" s="34"/>
    </row>
    <row r="37" spans="1:6" ht="18" x14ac:dyDescent="0.35">
      <c r="A37" s="35" t="s">
        <v>70</v>
      </c>
      <c r="B37" s="36">
        <v>262.97000000000003</v>
      </c>
      <c r="C37" s="36">
        <v>50</v>
      </c>
      <c r="D37" s="36">
        <v>63.68</v>
      </c>
      <c r="E37" s="34"/>
      <c r="F37" s="34"/>
    </row>
    <row r="38" spans="1:6" ht="18.75" customHeight="1" x14ac:dyDescent="0.35">
      <c r="A38" s="35" t="s">
        <v>71</v>
      </c>
      <c r="B38" s="36">
        <v>165</v>
      </c>
      <c r="C38" s="36">
        <v>112.55</v>
      </c>
      <c r="D38" s="36">
        <v>627</v>
      </c>
      <c r="E38" s="34">
        <v>71</v>
      </c>
      <c r="F38" s="34"/>
    </row>
    <row r="39" spans="1:6" ht="18.75" customHeight="1" x14ac:dyDescent="0.35">
      <c r="A39" s="40" t="s">
        <v>240</v>
      </c>
      <c r="B39" s="36"/>
      <c r="C39" s="36"/>
      <c r="D39" s="36"/>
      <c r="E39" s="34">
        <v>5</v>
      </c>
      <c r="F39" s="34"/>
    </row>
    <row r="40" spans="1:6" ht="18" x14ac:dyDescent="0.35">
      <c r="A40" s="35" t="s">
        <v>72</v>
      </c>
      <c r="B40" s="36">
        <v>22.82</v>
      </c>
      <c r="C40" s="36">
        <v>0</v>
      </c>
      <c r="D40" s="36">
        <v>55</v>
      </c>
      <c r="E40" s="34"/>
      <c r="F40" s="34"/>
    </row>
    <row r="41" spans="1:6" ht="18" x14ac:dyDescent="0.35">
      <c r="A41" s="35" t="s">
        <v>73</v>
      </c>
      <c r="B41" s="36"/>
      <c r="C41" s="36"/>
      <c r="D41" s="36">
        <v>9</v>
      </c>
      <c r="E41" s="34"/>
      <c r="F41" s="34"/>
    </row>
    <row r="42" spans="1:6" ht="18" x14ac:dyDescent="0.35">
      <c r="A42" s="35" t="s">
        <v>74</v>
      </c>
      <c r="B42" s="36">
        <v>0</v>
      </c>
      <c r="C42" s="36">
        <v>7</v>
      </c>
      <c r="D42" s="36">
        <v>255</v>
      </c>
      <c r="E42" s="34"/>
      <c r="F42" s="34"/>
    </row>
    <row r="43" spans="1:6" ht="18" x14ac:dyDescent="0.35">
      <c r="A43" s="35" t="s">
        <v>75</v>
      </c>
      <c r="B43" s="36"/>
      <c r="C43" s="36"/>
      <c r="D43" s="36"/>
      <c r="E43" s="34">
        <v>304</v>
      </c>
      <c r="F43" s="34"/>
    </row>
    <row r="44" spans="1:6" ht="18" x14ac:dyDescent="0.35">
      <c r="A44" s="35" t="s">
        <v>76</v>
      </c>
      <c r="B44" s="36">
        <v>97</v>
      </c>
      <c r="C44" s="36">
        <v>0</v>
      </c>
      <c r="D44" s="36"/>
      <c r="E44" s="34">
        <v>5</v>
      </c>
      <c r="F44" s="34"/>
    </row>
    <row r="45" spans="1:6" ht="18" x14ac:dyDescent="0.35">
      <c r="A45" s="35" t="s">
        <v>77</v>
      </c>
      <c r="B45" s="36">
        <v>0</v>
      </c>
      <c r="C45" s="36">
        <v>84</v>
      </c>
      <c r="D45" s="36"/>
      <c r="E45" s="34">
        <v>21.5</v>
      </c>
      <c r="F45" s="34"/>
    </row>
    <row r="46" spans="1:6" ht="18" x14ac:dyDescent="0.35">
      <c r="A46" s="35" t="s">
        <v>78</v>
      </c>
      <c r="B46" s="36">
        <v>335.63</v>
      </c>
      <c r="C46" s="36">
        <v>621.49</v>
      </c>
      <c r="D46" s="36">
        <v>158.53</v>
      </c>
      <c r="E46" s="34"/>
      <c r="F46" s="34"/>
    </row>
    <row r="47" spans="1:6" ht="18" x14ac:dyDescent="0.35">
      <c r="A47" s="35" t="s">
        <v>265</v>
      </c>
      <c r="B47" s="36"/>
      <c r="C47" s="36"/>
      <c r="D47" s="36"/>
      <c r="E47" s="34"/>
      <c r="F47" s="34">
        <v>255</v>
      </c>
    </row>
    <row r="48" spans="1:6" ht="18" x14ac:dyDescent="0.35">
      <c r="A48" s="35" t="s">
        <v>79</v>
      </c>
      <c r="B48" s="36"/>
      <c r="C48" s="36"/>
      <c r="D48" s="36"/>
      <c r="E48" s="34">
        <v>356</v>
      </c>
      <c r="F48" s="34"/>
    </row>
    <row r="49" spans="1:6" ht="18" x14ac:dyDescent="0.35">
      <c r="A49" s="35" t="s">
        <v>80</v>
      </c>
      <c r="B49" s="36">
        <v>184.05</v>
      </c>
      <c r="C49" s="36">
        <v>232.69</v>
      </c>
      <c r="D49" s="36">
        <v>2028.03</v>
      </c>
      <c r="E49" s="34">
        <v>254</v>
      </c>
      <c r="F49" s="34"/>
    </row>
    <row r="50" spans="1:6" ht="18" x14ac:dyDescent="0.35">
      <c r="A50" s="35" t="s">
        <v>81</v>
      </c>
      <c r="B50" s="36">
        <v>89</v>
      </c>
      <c r="C50" s="36">
        <v>0</v>
      </c>
      <c r="D50" s="36"/>
      <c r="E50" s="34"/>
      <c r="F50" s="34"/>
    </row>
    <row r="51" spans="1:6" ht="18" x14ac:dyDescent="0.35">
      <c r="A51" s="35" t="s">
        <v>82</v>
      </c>
      <c r="B51" s="36">
        <v>0</v>
      </c>
      <c r="C51" s="36">
        <v>20</v>
      </c>
      <c r="D51" s="36"/>
      <c r="E51" s="34"/>
      <c r="F51" s="34"/>
    </row>
    <row r="52" spans="1:6" ht="18" x14ac:dyDescent="0.35">
      <c r="A52" s="35" t="s">
        <v>83</v>
      </c>
      <c r="B52" s="36">
        <v>0</v>
      </c>
      <c r="C52" s="36">
        <v>685.33</v>
      </c>
      <c r="D52" s="36">
        <v>394.85</v>
      </c>
      <c r="E52" s="34">
        <v>523</v>
      </c>
      <c r="F52" s="34"/>
    </row>
    <row r="53" spans="1:6" ht="18" x14ac:dyDescent="0.35">
      <c r="A53" s="35" t="s">
        <v>84</v>
      </c>
      <c r="B53" s="36">
        <v>81</v>
      </c>
      <c r="C53" s="36">
        <v>0</v>
      </c>
      <c r="D53" s="36"/>
      <c r="E53" s="34"/>
      <c r="F53" s="34"/>
    </row>
    <row r="54" spans="1:6" ht="18" x14ac:dyDescent="0.35">
      <c r="A54" s="35" t="s">
        <v>85</v>
      </c>
      <c r="B54" s="36">
        <v>5</v>
      </c>
      <c r="C54" s="36">
        <v>155</v>
      </c>
      <c r="D54" s="36"/>
      <c r="E54" s="34"/>
      <c r="F54" s="34">
        <v>142.6</v>
      </c>
    </row>
    <row r="55" spans="1:6" ht="18" x14ac:dyDescent="0.35">
      <c r="A55" s="35" t="s">
        <v>86</v>
      </c>
      <c r="B55" s="36">
        <v>0</v>
      </c>
      <c r="C55" s="36">
        <v>2227.5100000000002</v>
      </c>
      <c r="D55" s="36">
        <v>1775</v>
      </c>
      <c r="E55" s="34">
        <v>187</v>
      </c>
      <c r="F55" s="34">
        <v>212.6</v>
      </c>
    </row>
    <row r="56" spans="1:6" ht="18" x14ac:dyDescent="0.35">
      <c r="A56" s="35" t="s">
        <v>87</v>
      </c>
      <c r="B56" s="36"/>
      <c r="C56" s="36"/>
      <c r="D56" s="36">
        <v>28</v>
      </c>
      <c r="E56" s="34"/>
      <c r="F56" s="34"/>
    </row>
    <row r="57" spans="1:6" ht="18" x14ac:dyDescent="0.35">
      <c r="A57" s="35" t="s">
        <v>88</v>
      </c>
      <c r="B57" s="36">
        <v>80.760000000000005</v>
      </c>
      <c r="C57" s="36">
        <v>80.73</v>
      </c>
      <c r="D57" s="36"/>
      <c r="E57" s="34"/>
      <c r="F57" s="34"/>
    </row>
    <row r="58" spans="1:6" ht="18" x14ac:dyDescent="0.35">
      <c r="A58" s="35" t="s">
        <v>89</v>
      </c>
      <c r="B58" s="36">
        <v>6</v>
      </c>
      <c r="C58" s="36">
        <v>0</v>
      </c>
      <c r="D58" s="36"/>
      <c r="E58" s="34"/>
      <c r="F58" s="34"/>
    </row>
    <row r="59" spans="1:6" ht="18" x14ac:dyDescent="0.35">
      <c r="A59" s="35" t="s">
        <v>90</v>
      </c>
      <c r="B59" s="36">
        <v>26.95</v>
      </c>
      <c r="C59" s="36">
        <v>11.74</v>
      </c>
      <c r="D59" s="36"/>
      <c r="E59" s="34"/>
      <c r="F59" s="34">
        <v>452.8</v>
      </c>
    </row>
    <row r="60" spans="1:6" ht="18" x14ac:dyDescent="0.35">
      <c r="A60" s="35" t="s">
        <v>91</v>
      </c>
      <c r="B60" s="36"/>
      <c r="C60" s="36"/>
      <c r="D60" s="36"/>
      <c r="E60" s="34">
        <v>27.5</v>
      </c>
      <c r="F60" s="34"/>
    </row>
    <row r="61" spans="1:6" ht="18" x14ac:dyDescent="0.35">
      <c r="A61" s="35" t="s">
        <v>92</v>
      </c>
      <c r="B61" s="36">
        <v>272.82</v>
      </c>
      <c r="C61" s="36">
        <v>0</v>
      </c>
      <c r="D61" s="36"/>
      <c r="E61" s="34"/>
      <c r="F61" s="34"/>
    </row>
    <row r="62" spans="1:6" ht="18" x14ac:dyDescent="0.35">
      <c r="A62" s="35" t="s">
        <v>93</v>
      </c>
      <c r="B62" s="36"/>
      <c r="C62" s="36"/>
      <c r="D62" s="36"/>
      <c r="E62" s="34">
        <v>50.5</v>
      </c>
      <c r="F62" s="34">
        <v>74</v>
      </c>
    </row>
    <row r="63" spans="1:6" ht="18" x14ac:dyDescent="0.35">
      <c r="A63" s="35" t="s">
        <v>94</v>
      </c>
      <c r="B63" s="36"/>
      <c r="C63" s="36"/>
      <c r="D63" s="36">
        <v>486</v>
      </c>
      <c r="E63" s="34"/>
      <c r="F63" s="34"/>
    </row>
    <row r="64" spans="1:6" ht="18" x14ac:dyDescent="0.35">
      <c r="A64" s="35" t="s">
        <v>95</v>
      </c>
      <c r="B64" s="36">
        <v>134.19</v>
      </c>
      <c r="C64" s="36">
        <v>156.34</v>
      </c>
      <c r="D64" s="36">
        <v>142.59</v>
      </c>
      <c r="E64" s="34">
        <v>30</v>
      </c>
      <c r="F64" s="34">
        <v>10.8</v>
      </c>
    </row>
    <row r="65" spans="1:6" ht="18" x14ac:dyDescent="0.35">
      <c r="A65" s="35" t="s">
        <v>96</v>
      </c>
      <c r="B65" s="36">
        <v>88.27</v>
      </c>
      <c r="C65" s="36">
        <v>0</v>
      </c>
      <c r="D65" s="36"/>
      <c r="E65" s="34"/>
      <c r="F65" s="34"/>
    </row>
    <row r="66" spans="1:6" ht="18" x14ac:dyDescent="0.35">
      <c r="A66" s="35" t="s">
        <v>97</v>
      </c>
      <c r="B66" s="36">
        <v>0</v>
      </c>
      <c r="C66" s="36">
        <v>311</v>
      </c>
      <c r="D66" s="36"/>
      <c r="E66" s="34">
        <v>55</v>
      </c>
      <c r="F66" s="34"/>
    </row>
    <row r="67" spans="1:6" ht="18" x14ac:dyDescent="0.35">
      <c r="A67" s="35" t="s">
        <v>98</v>
      </c>
      <c r="B67" s="36"/>
      <c r="C67" s="36"/>
      <c r="D67" s="36"/>
      <c r="E67" s="34">
        <v>235</v>
      </c>
      <c r="F67" s="34"/>
    </row>
    <row r="68" spans="1:6" ht="18" x14ac:dyDescent="0.35">
      <c r="A68" s="35" t="s">
        <v>99</v>
      </c>
      <c r="B68" s="36"/>
      <c r="C68" s="36"/>
      <c r="D68" s="36">
        <v>150</v>
      </c>
      <c r="E68" s="34"/>
      <c r="F68" s="34"/>
    </row>
    <row r="69" spans="1:6" ht="18" x14ac:dyDescent="0.35">
      <c r="A69" s="35" t="s">
        <v>100</v>
      </c>
      <c r="B69" s="36">
        <v>0</v>
      </c>
      <c r="C69" s="36">
        <v>324</v>
      </c>
      <c r="D69" s="36"/>
      <c r="E69" s="34"/>
      <c r="F69" s="34"/>
    </row>
    <row r="70" spans="1:6" ht="18" x14ac:dyDescent="0.35">
      <c r="A70" s="35" t="s">
        <v>101</v>
      </c>
      <c r="B70" s="36">
        <v>0</v>
      </c>
      <c r="C70" s="36">
        <v>23</v>
      </c>
      <c r="D70" s="36"/>
      <c r="E70" s="34"/>
      <c r="F70" s="34"/>
    </row>
    <row r="71" spans="1:6" ht="18" x14ac:dyDescent="0.35">
      <c r="A71" s="35" t="s">
        <v>102</v>
      </c>
      <c r="B71" s="36">
        <v>100</v>
      </c>
      <c r="C71" s="36">
        <v>0</v>
      </c>
      <c r="D71" s="36"/>
      <c r="E71" s="34"/>
      <c r="F71" s="34"/>
    </row>
    <row r="72" spans="1:6" ht="18" x14ac:dyDescent="0.35">
      <c r="A72" s="35" t="s">
        <v>103</v>
      </c>
      <c r="B72" s="36">
        <v>76.540000000000006</v>
      </c>
      <c r="C72" s="36">
        <v>0</v>
      </c>
      <c r="D72" s="36"/>
      <c r="E72" s="34"/>
      <c r="F72" s="34"/>
    </row>
    <row r="73" spans="1:6" ht="18" x14ac:dyDescent="0.35">
      <c r="A73" s="35" t="s">
        <v>104</v>
      </c>
      <c r="B73" s="36">
        <v>108.32</v>
      </c>
      <c r="C73" s="36">
        <v>0</v>
      </c>
      <c r="D73" s="36"/>
      <c r="E73" s="34"/>
      <c r="F73" s="34"/>
    </row>
    <row r="74" spans="1:6" ht="18" x14ac:dyDescent="0.35">
      <c r="A74" s="35" t="s">
        <v>105</v>
      </c>
      <c r="B74" s="36"/>
      <c r="C74" s="36"/>
      <c r="D74" s="36"/>
      <c r="E74" s="34">
        <v>8.5</v>
      </c>
      <c r="F74" s="34"/>
    </row>
    <row r="75" spans="1:6" ht="18" x14ac:dyDescent="0.35">
      <c r="A75" s="35" t="s">
        <v>106</v>
      </c>
      <c r="B75" s="36">
        <v>0</v>
      </c>
      <c r="C75" s="36">
        <v>396.5</v>
      </c>
      <c r="D75" s="36">
        <v>250</v>
      </c>
      <c r="E75" s="34"/>
      <c r="F75" s="34">
        <v>415</v>
      </c>
    </row>
    <row r="76" spans="1:6" ht="18" x14ac:dyDescent="0.35">
      <c r="A76" s="35" t="s">
        <v>107</v>
      </c>
      <c r="B76" s="36"/>
      <c r="C76" s="36"/>
      <c r="D76" s="36"/>
      <c r="E76" s="34">
        <v>150</v>
      </c>
      <c r="F76" s="34"/>
    </row>
    <row r="77" spans="1:6" ht="18" x14ac:dyDescent="0.35">
      <c r="A77" s="35" t="s">
        <v>108</v>
      </c>
      <c r="B77" s="36">
        <v>122</v>
      </c>
      <c r="C77" s="36">
        <v>0</v>
      </c>
      <c r="D77" s="36"/>
      <c r="E77" s="34"/>
      <c r="F77" s="34"/>
    </row>
    <row r="78" spans="1:6" ht="18" x14ac:dyDescent="0.35">
      <c r="A78" s="35" t="s">
        <v>109</v>
      </c>
      <c r="B78" s="36">
        <v>5</v>
      </c>
      <c r="C78" s="36">
        <v>0</v>
      </c>
      <c r="D78" s="36"/>
      <c r="E78" s="34"/>
      <c r="F78" s="34"/>
    </row>
    <row r="79" spans="1:6" ht="18" x14ac:dyDescent="0.35">
      <c r="A79" s="35" t="s">
        <v>110</v>
      </c>
      <c r="B79" s="36"/>
      <c r="C79" s="36"/>
      <c r="D79" s="36">
        <v>85.15</v>
      </c>
      <c r="E79" s="34"/>
      <c r="F79" s="34"/>
    </row>
    <row r="80" spans="1:6" ht="18" x14ac:dyDescent="0.35">
      <c r="A80" s="35" t="s">
        <v>260</v>
      </c>
      <c r="B80" s="36"/>
      <c r="C80" s="36"/>
      <c r="D80" s="36"/>
      <c r="E80" s="34"/>
      <c r="F80" s="34">
        <v>174.6</v>
      </c>
    </row>
    <row r="81" spans="1:6" ht="18" x14ac:dyDescent="0.35">
      <c r="A81" s="35" t="s">
        <v>111</v>
      </c>
      <c r="B81" s="36">
        <v>22.82</v>
      </c>
      <c r="C81" s="36">
        <v>0</v>
      </c>
      <c r="D81" s="36"/>
      <c r="E81" s="34"/>
      <c r="F81" s="34"/>
    </row>
    <row r="82" spans="1:6" ht="18" x14ac:dyDescent="0.35">
      <c r="A82" s="35" t="s">
        <v>112</v>
      </c>
      <c r="B82" s="36">
        <v>6</v>
      </c>
      <c r="C82" s="36">
        <v>0</v>
      </c>
      <c r="D82" s="36"/>
      <c r="E82" s="34"/>
      <c r="F82" s="34"/>
    </row>
    <row r="83" spans="1:6" ht="18" x14ac:dyDescent="0.35">
      <c r="A83" s="35" t="s">
        <v>113</v>
      </c>
      <c r="B83" s="36">
        <v>166.4</v>
      </c>
      <c r="C83" s="36">
        <v>0</v>
      </c>
      <c r="D83" s="36"/>
      <c r="E83" s="34"/>
      <c r="F83" s="34"/>
    </row>
    <row r="84" spans="1:6" ht="18" x14ac:dyDescent="0.35">
      <c r="A84" s="35" t="s">
        <v>114</v>
      </c>
      <c r="B84" s="36">
        <v>0</v>
      </c>
      <c r="C84" s="36">
        <v>11.1</v>
      </c>
      <c r="D84" s="36"/>
      <c r="E84" s="34"/>
      <c r="F84" s="34"/>
    </row>
    <row r="85" spans="1:6" ht="18" x14ac:dyDescent="0.35">
      <c r="A85" s="35" t="s">
        <v>115</v>
      </c>
      <c r="B85" s="36">
        <v>5</v>
      </c>
      <c r="C85" s="36">
        <v>54</v>
      </c>
      <c r="D85" s="36">
        <v>414.13</v>
      </c>
      <c r="E85" s="34">
        <v>34</v>
      </c>
      <c r="F85" s="34"/>
    </row>
    <row r="86" spans="1:6" ht="18" x14ac:dyDescent="0.35">
      <c r="A86" s="35" t="s">
        <v>116</v>
      </c>
      <c r="B86" s="36">
        <v>0</v>
      </c>
      <c r="C86" s="36">
        <v>169</v>
      </c>
      <c r="D86" s="36"/>
      <c r="E86" s="34"/>
      <c r="F86" s="34"/>
    </row>
    <row r="87" spans="1:6" ht="18" x14ac:dyDescent="0.35">
      <c r="A87" s="35" t="s">
        <v>117</v>
      </c>
      <c r="B87" s="36">
        <v>74.62</v>
      </c>
      <c r="C87" s="36">
        <v>0</v>
      </c>
      <c r="D87" s="36"/>
      <c r="E87" s="34">
        <v>158</v>
      </c>
      <c r="F87" s="34"/>
    </row>
    <row r="88" spans="1:6" ht="18" x14ac:dyDescent="0.35">
      <c r="A88" s="35" t="s">
        <v>118</v>
      </c>
      <c r="B88" s="36">
        <v>0</v>
      </c>
      <c r="C88" s="36">
        <v>51.2</v>
      </c>
      <c r="D88" s="36">
        <v>148</v>
      </c>
      <c r="E88" s="34"/>
      <c r="F88" s="34"/>
    </row>
    <row r="89" spans="1:6" ht="18" x14ac:dyDescent="0.35">
      <c r="A89" s="35" t="s">
        <v>119</v>
      </c>
      <c r="B89" s="36">
        <v>0</v>
      </c>
      <c r="C89" s="36">
        <v>52</v>
      </c>
      <c r="D89" s="36">
        <v>106.41</v>
      </c>
      <c r="E89" s="34"/>
      <c r="F89" s="34"/>
    </row>
    <row r="90" spans="1:6" ht="18" x14ac:dyDescent="0.35">
      <c r="A90" s="35" t="s">
        <v>120</v>
      </c>
      <c r="B90" s="36">
        <v>334.46</v>
      </c>
      <c r="C90" s="36">
        <v>832.36</v>
      </c>
      <c r="D90" s="36">
        <v>307.58</v>
      </c>
      <c r="E90" s="34">
        <v>25</v>
      </c>
      <c r="F90" s="34"/>
    </row>
    <row r="91" spans="1:6" ht="18" x14ac:dyDescent="0.35">
      <c r="A91" s="35" t="s">
        <v>121</v>
      </c>
      <c r="B91" s="36">
        <v>22.82</v>
      </c>
      <c r="C91" s="36">
        <v>5</v>
      </c>
      <c r="D91" s="36"/>
      <c r="E91" s="34"/>
      <c r="F91" s="34"/>
    </row>
    <row r="92" spans="1:6" ht="18" x14ac:dyDescent="0.35">
      <c r="A92" s="35" t="s">
        <v>122</v>
      </c>
      <c r="B92" s="36"/>
      <c r="C92" s="36"/>
      <c r="D92" s="36"/>
      <c r="E92" s="34">
        <v>171.5</v>
      </c>
      <c r="F92" s="34"/>
    </row>
    <row r="93" spans="1:6" ht="18" x14ac:dyDescent="0.35">
      <c r="A93" s="35" t="s">
        <v>123</v>
      </c>
      <c r="B93" s="36">
        <v>0</v>
      </c>
      <c r="C93" s="36">
        <v>73.400000000000006</v>
      </c>
      <c r="D93" s="36">
        <v>227</v>
      </c>
      <c r="E93" s="34">
        <v>634.70000000000005</v>
      </c>
      <c r="F93" s="34">
        <v>134</v>
      </c>
    </row>
    <row r="94" spans="1:6" ht="18" x14ac:dyDescent="0.35">
      <c r="A94" s="35" t="s">
        <v>124</v>
      </c>
      <c r="B94" s="36">
        <v>22.82</v>
      </c>
      <c r="C94" s="36">
        <v>471</v>
      </c>
      <c r="D94" s="36"/>
      <c r="E94" s="34">
        <v>557.5</v>
      </c>
      <c r="F94" s="34">
        <v>250.4</v>
      </c>
    </row>
    <row r="95" spans="1:6" ht="18" x14ac:dyDescent="0.35">
      <c r="A95" s="35" t="s">
        <v>125</v>
      </c>
      <c r="B95" s="36">
        <v>30</v>
      </c>
      <c r="C95" s="36">
        <v>0</v>
      </c>
      <c r="D95" s="36"/>
      <c r="E95" s="34"/>
      <c r="F95" s="34"/>
    </row>
    <row r="96" spans="1:6" ht="18" x14ac:dyDescent="0.35">
      <c r="A96" s="35" t="s">
        <v>126</v>
      </c>
      <c r="B96" s="36">
        <v>0</v>
      </c>
      <c r="C96" s="36">
        <v>54</v>
      </c>
      <c r="D96" s="36">
        <v>500</v>
      </c>
      <c r="E96" s="34">
        <v>574</v>
      </c>
      <c r="F96" s="34"/>
    </row>
    <row r="97" spans="1:6" ht="18" x14ac:dyDescent="0.35">
      <c r="A97" s="35" t="s">
        <v>127</v>
      </c>
      <c r="B97" s="36">
        <v>0</v>
      </c>
      <c r="C97" s="36">
        <v>117</v>
      </c>
      <c r="D97" s="36"/>
      <c r="E97" s="34"/>
      <c r="F97" s="34"/>
    </row>
    <row r="98" spans="1:6" ht="18" x14ac:dyDescent="0.35">
      <c r="A98" s="35" t="s">
        <v>128</v>
      </c>
      <c r="B98" s="36">
        <v>590.04</v>
      </c>
      <c r="C98" s="36">
        <v>0</v>
      </c>
      <c r="D98" s="36"/>
      <c r="E98" s="34"/>
      <c r="F98" s="34"/>
    </row>
    <row r="99" spans="1:6" ht="18" x14ac:dyDescent="0.35">
      <c r="A99" s="35" t="s">
        <v>129</v>
      </c>
      <c r="B99" s="36">
        <v>19</v>
      </c>
      <c r="C99" s="36">
        <v>34</v>
      </c>
      <c r="D99" s="36"/>
      <c r="E99" s="34">
        <v>1475</v>
      </c>
      <c r="F99" s="34"/>
    </row>
    <row r="100" spans="1:6" ht="18" x14ac:dyDescent="0.35">
      <c r="A100" s="35" t="s">
        <v>130</v>
      </c>
      <c r="B100" s="36">
        <v>22.82</v>
      </c>
      <c r="C100" s="36">
        <v>0</v>
      </c>
      <c r="D100" s="36"/>
      <c r="E100" s="34"/>
      <c r="F100" s="34"/>
    </row>
    <row r="101" spans="1:6" ht="18" x14ac:dyDescent="0.35">
      <c r="A101" s="35" t="s">
        <v>131</v>
      </c>
      <c r="B101" s="36">
        <v>5</v>
      </c>
      <c r="C101" s="36">
        <v>5</v>
      </c>
      <c r="D101" s="36">
        <v>88</v>
      </c>
      <c r="E101" s="34">
        <v>34</v>
      </c>
      <c r="F101" s="34"/>
    </row>
    <row r="102" spans="1:6" ht="18" x14ac:dyDescent="0.35">
      <c r="A102" s="35" t="s">
        <v>132</v>
      </c>
      <c r="B102" s="36">
        <v>747.53</v>
      </c>
      <c r="C102" s="36">
        <v>250</v>
      </c>
      <c r="D102" s="36"/>
      <c r="E102" s="34"/>
      <c r="F102" s="34"/>
    </row>
    <row r="103" spans="1:6" ht="18" x14ac:dyDescent="0.35">
      <c r="A103" s="35" t="s">
        <v>133</v>
      </c>
      <c r="B103" s="36">
        <v>185</v>
      </c>
      <c r="C103" s="36">
        <v>0</v>
      </c>
      <c r="D103" s="36"/>
      <c r="E103" s="34"/>
      <c r="F103" s="34"/>
    </row>
    <row r="104" spans="1:6" ht="18" x14ac:dyDescent="0.35">
      <c r="A104" s="35" t="s">
        <v>233</v>
      </c>
      <c r="B104" s="36"/>
      <c r="C104" s="36"/>
      <c r="D104" s="36"/>
      <c r="E104" s="34">
        <v>5</v>
      </c>
      <c r="F104" s="34"/>
    </row>
    <row r="105" spans="1:6" ht="18" x14ac:dyDescent="0.35">
      <c r="A105" s="35" t="s">
        <v>239</v>
      </c>
      <c r="B105" s="36"/>
      <c r="C105" s="36"/>
      <c r="D105" s="36"/>
      <c r="E105" s="34">
        <v>15</v>
      </c>
      <c r="F105" s="34"/>
    </row>
    <row r="106" spans="1:6" ht="18" x14ac:dyDescent="0.35">
      <c r="A106" s="35" t="s">
        <v>242</v>
      </c>
      <c r="B106" s="36">
        <v>45.64</v>
      </c>
      <c r="C106" s="36">
        <v>7</v>
      </c>
      <c r="D106" s="36"/>
      <c r="E106" s="34">
        <v>832.4</v>
      </c>
      <c r="F106" s="34"/>
    </row>
    <row r="107" spans="1:6" ht="18" x14ac:dyDescent="0.35">
      <c r="A107" s="35" t="s">
        <v>241</v>
      </c>
      <c r="B107" s="36"/>
      <c r="C107" s="36"/>
      <c r="D107" s="36"/>
      <c r="E107" s="34">
        <v>5</v>
      </c>
      <c r="F107" s="34"/>
    </row>
    <row r="108" spans="1:6" ht="18" x14ac:dyDescent="0.35">
      <c r="A108" s="35" t="s">
        <v>134</v>
      </c>
      <c r="B108" s="36">
        <v>22.82</v>
      </c>
      <c r="C108" s="36">
        <v>0</v>
      </c>
      <c r="D108" s="36"/>
      <c r="E108" s="34"/>
      <c r="F108" s="34"/>
    </row>
    <row r="109" spans="1:6" ht="18" x14ac:dyDescent="0.35">
      <c r="A109" s="35" t="s">
        <v>135</v>
      </c>
      <c r="B109" s="36"/>
      <c r="C109" s="36"/>
      <c r="D109" s="36">
        <v>150</v>
      </c>
      <c r="E109" s="34"/>
      <c r="F109" s="34"/>
    </row>
    <row r="110" spans="1:6" ht="18" x14ac:dyDescent="0.35">
      <c r="A110" s="35" t="s">
        <v>136</v>
      </c>
      <c r="B110" s="36"/>
      <c r="C110" s="36"/>
      <c r="D110" s="36"/>
      <c r="E110" s="34">
        <v>43</v>
      </c>
      <c r="F110" s="34"/>
    </row>
    <row r="111" spans="1:6" ht="18" x14ac:dyDescent="0.35">
      <c r="A111" s="35" t="s">
        <v>137</v>
      </c>
      <c r="B111" s="36">
        <v>0</v>
      </c>
      <c r="C111" s="36">
        <v>30</v>
      </c>
      <c r="D111" s="36"/>
      <c r="E111" s="34"/>
      <c r="F111" s="34"/>
    </row>
    <row r="112" spans="1:6" ht="18" x14ac:dyDescent="0.35">
      <c r="A112" s="35" t="s">
        <v>261</v>
      </c>
      <c r="B112" s="36"/>
      <c r="C112" s="36"/>
      <c r="D112" s="36"/>
      <c r="E112" s="34"/>
      <c r="F112" s="34">
        <v>75.599999999999994</v>
      </c>
    </row>
    <row r="113" spans="1:6" ht="18" x14ac:dyDescent="0.35">
      <c r="A113" s="35" t="s">
        <v>262</v>
      </c>
      <c r="B113" s="36"/>
      <c r="C113" s="36"/>
      <c r="D113" s="36"/>
      <c r="E113" s="34"/>
      <c r="F113" s="34">
        <v>126</v>
      </c>
    </row>
    <row r="114" spans="1:6" ht="18" x14ac:dyDescent="0.35">
      <c r="A114" s="35" t="s">
        <v>138</v>
      </c>
      <c r="B114" s="36"/>
      <c r="C114" s="36"/>
      <c r="D114" s="36"/>
      <c r="E114" s="34">
        <v>300</v>
      </c>
      <c r="F114" s="34"/>
    </row>
    <row r="115" spans="1:6" ht="18" x14ac:dyDescent="0.35">
      <c r="A115" s="35" t="s">
        <v>139</v>
      </c>
      <c r="B115" s="36">
        <v>1101.75</v>
      </c>
      <c r="C115" s="36">
        <v>0</v>
      </c>
      <c r="D115" s="36"/>
      <c r="E115" s="34">
        <v>566.4</v>
      </c>
      <c r="F115" s="34"/>
    </row>
    <row r="116" spans="1:6" ht="18" x14ac:dyDescent="0.35">
      <c r="A116" s="35" t="s">
        <v>140</v>
      </c>
      <c r="B116" s="36">
        <v>250</v>
      </c>
      <c r="C116" s="36">
        <v>716.97</v>
      </c>
      <c r="D116" s="36"/>
      <c r="E116" s="34"/>
      <c r="F116" s="34"/>
    </row>
    <row r="117" spans="1:6" ht="18" x14ac:dyDescent="0.35">
      <c r="A117" s="35" t="s">
        <v>141</v>
      </c>
      <c r="B117" s="36">
        <v>112.82</v>
      </c>
      <c r="C117" s="36">
        <v>0</v>
      </c>
      <c r="D117" s="36"/>
      <c r="E117" s="34"/>
      <c r="F117" s="34"/>
    </row>
    <row r="118" spans="1:6" ht="18" x14ac:dyDescent="0.35">
      <c r="A118" s="35" t="s">
        <v>142</v>
      </c>
      <c r="B118" s="36">
        <v>115</v>
      </c>
      <c r="C118" s="36">
        <v>0</v>
      </c>
      <c r="D118" s="36"/>
      <c r="E118" s="34"/>
      <c r="F118" s="34"/>
    </row>
    <row r="119" spans="1:6" ht="18" x14ac:dyDescent="0.35">
      <c r="A119" s="35" t="s">
        <v>143</v>
      </c>
      <c r="B119" s="36">
        <v>0</v>
      </c>
      <c r="C119" s="36">
        <v>0</v>
      </c>
      <c r="D119" s="36">
        <v>120</v>
      </c>
      <c r="E119" s="34">
        <v>41.5</v>
      </c>
      <c r="F119" s="34"/>
    </row>
    <row r="120" spans="1:6" ht="18" x14ac:dyDescent="0.35">
      <c r="A120" s="35" t="s">
        <v>144</v>
      </c>
      <c r="B120" s="36">
        <v>0</v>
      </c>
      <c r="C120" s="36">
        <v>60</v>
      </c>
      <c r="D120" s="36"/>
      <c r="E120" s="34">
        <v>5</v>
      </c>
      <c r="F120" s="34"/>
    </row>
    <row r="121" spans="1:6" ht="18" x14ac:dyDescent="0.35">
      <c r="A121" s="35" t="s">
        <v>145</v>
      </c>
      <c r="B121" s="36">
        <v>202</v>
      </c>
      <c r="C121" s="36">
        <v>0</v>
      </c>
      <c r="D121" s="36">
        <v>174</v>
      </c>
      <c r="E121" s="34">
        <v>2517</v>
      </c>
      <c r="F121" s="34"/>
    </row>
    <row r="122" spans="1:6" ht="18" x14ac:dyDescent="0.35">
      <c r="A122" s="35" t="s">
        <v>146</v>
      </c>
      <c r="B122" s="36"/>
      <c r="C122" s="36"/>
      <c r="D122" s="36">
        <v>265</v>
      </c>
      <c r="E122" s="34">
        <v>57</v>
      </c>
      <c r="F122" s="34">
        <v>346</v>
      </c>
    </row>
    <row r="123" spans="1:6" ht="18" x14ac:dyDescent="0.35">
      <c r="A123" s="35" t="s">
        <v>147</v>
      </c>
      <c r="B123" s="36">
        <v>0</v>
      </c>
      <c r="C123" s="36">
        <v>151</v>
      </c>
      <c r="D123" s="36">
        <v>1213</v>
      </c>
      <c r="E123" s="34">
        <v>3501</v>
      </c>
      <c r="F123" s="34">
        <v>2834</v>
      </c>
    </row>
    <row r="124" spans="1:6" ht="18" x14ac:dyDescent="0.35">
      <c r="A124" s="35" t="s">
        <v>148</v>
      </c>
      <c r="B124" s="36"/>
      <c r="C124" s="36"/>
      <c r="D124" s="36"/>
      <c r="E124" s="34">
        <v>40</v>
      </c>
      <c r="F124" s="34"/>
    </row>
    <row r="125" spans="1:6" ht="18" x14ac:dyDescent="0.35">
      <c r="A125" s="35" t="s">
        <v>149</v>
      </c>
      <c r="B125" s="36">
        <v>0</v>
      </c>
      <c r="C125" s="36">
        <v>22.82</v>
      </c>
      <c r="D125" s="36"/>
      <c r="E125" s="34"/>
      <c r="F125" s="34"/>
    </row>
    <row r="126" spans="1:6" ht="18" x14ac:dyDescent="0.35">
      <c r="A126" s="35" t="s">
        <v>150</v>
      </c>
      <c r="B126" s="36">
        <v>0</v>
      </c>
      <c r="C126" s="36">
        <v>404</v>
      </c>
      <c r="D126" s="36"/>
      <c r="E126" s="34"/>
      <c r="F126" s="34"/>
    </row>
    <row r="127" spans="1:6" ht="18" x14ac:dyDescent="0.35">
      <c r="A127" s="35" t="s">
        <v>151</v>
      </c>
      <c r="B127" s="36">
        <v>0</v>
      </c>
      <c r="C127" s="36">
        <v>18</v>
      </c>
      <c r="D127" s="36"/>
      <c r="E127" s="34"/>
      <c r="F127" s="34"/>
    </row>
    <row r="128" spans="1:6" ht="18" x14ac:dyDescent="0.35">
      <c r="A128" s="35" t="s">
        <v>152</v>
      </c>
      <c r="B128" s="36">
        <v>0</v>
      </c>
      <c r="C128" s="36">
        <v>6</v>
      </c>
      <c r="D128" s="36"/>
      <c r="E128" s="34"/>
      <c r="F128" s="34"/>
    </row>
    <row r="129" spans="1:6" ht="18" x14ac:dyDescent="0.35">
      <c r="A129" s="35" t="s">
        <v>153</v>
      </c>
      <c r="B129" s="36">
        <v>22.82</v>
      </c>
      <c r="C129" s="36">
        <v>0</v>
      </c>
      <c r="D129" s="36"/>
      <c r="E129" s="34"/>
      <c r="F129" s="34"/>
    </row>
    <row r="130" spans="1:6" ht="18" x14ac:dyDescent="0.35">
      <c r="A130" s="35" t="s">
        <v>154</v>
      </c>
      <c r="B130" s="36">
        <v>0</v>
      </c>
      <c r="C130" s="36">
        <v>93</v>
      </c>
      <c r="D130" s="36"/>
      <c r="E130" s="34"/>
      <c r="F130" s="34"/>
    </row>
    <row r="131" spans="1:6" ht="18" x14ac:dyDescent="0.35">
      <c r="A131" s="35" t="s">
        <v>155</v>
      </c>
      <c r="B131" s="36">
        <v>595.82000000000005</v>
      </c>
      <c r="C131" s="36">
        <v>230</v>
      </c>
      <c r="D131" s="36">
        <v>102</v>
      </c>
      <c r="E131" s="34"/>
      <c r="F131" s="34"/>
    </row>
    <row r="132" spans="1:6" ht="18" x14ac:dyDescent="0.35">
      <c r="A132" s="35" t="s">
        <v>156</v>
      </c>
      <c r="B132" s="36">
        <v>0</v>
      </c>
      <c r="C132" s="36">
        <v>150</v>
      </c>
      <c r="D132" s="36"/>
      <c r="E132" s="34"/>
      <c r="F132" s="34"/>
    </row>
    <row r="133" spans="1:6" ht="18" x14ac:dyDescent="0.35">
      <c r="A133" s="35" t="s">
        <v>157</v>
      </c>
      <c r="B133" s="36">
        <v>0</v>
      </c>
      <c r="C133" s="36">
        <v>7.31</v>
      </c>
      <c r="D133" s="36"/>
      <c r="E133" s="34"/>
      <c r="F133" s="34"/>
    </row>
    <row r="134" spans="1:6" ht="18" x14ac:dyDescent="0.35">
      <c r="A134" s="35" t="s">
        <v>158</v>
      </c>
      <c r="B134" s="36">
        <v>6</v>
      </c>
      <c r="C134" s="36">
        <v>0</v>
      </c>
      <c r="D134" s="36"/>
      <c r="E134" s="34"/>
      <c r="F134" s="34"/>
    </row>
    <row r="135" spans="1:6" ht="18" x14ac:dyDescent="0.35">
      <c r="A135" s="35" t="s">
        <v>159</v>
      </c>
      <c r="B135" s="36">
        <v>0</v>
      </c>
      <c r="C135" s="36">
        <v>265.76</v>
      </c>
      <c r="D135" s="36"/>
      <c r="E135" s="34"/>
      <c r="F135" s="34"/>
    </row>
    <row r="136" spans="1:6" ht="18" x14ac:dyDescent="0.35">
      <c r="A136" s="35" t="s">
        <v>160</v>
      </c>
      <c r="B136" s="36">
        <v>0</v>
      </c>
      <c r="C136" s="36">
        <v>80</v>
      </c>
      <c r="D136" s="36"/>
      <c r="E136" s="34"/>
      <c r="F136" s="34"/>
    </row>
    <row r="137" spans="1:6" ht="18" x14ac:dyDescent="0.35">
      <c r="A137" s="35" t="s">
        <v>161</v>
      </c>
      <c r="B137" s="36">
        <v>0</v>
      </c>
      <c r="C137" s="36">
        <v>0</v>
      </c>
      <c r="D137" s="36">
        <v>89.98</v>
      </c>
      <c r="E137" s="34"/>
      <c r="F137" s="34"/>
    </row>
    <row r="138" spans="1:6" ht="18" x14ac:dyDescent="0.35">
      <c r="A138" s="35" t="s">
        <v>162</v>
      </c>
      <c r="B138" s="36">
        <v>0</v>
      </c>
      <c r="C138" s="36">
        <v>222.31</v>
      </c>
      <c r="D138" s="36"/>
      <c r="E138" s="34"/>
      <c r="F138" s="34"/>
    </row>
    <row r="139" spans="1:6" ht="18" x14ac:dyDescent="0.35">
      <c r="A139" s="35" t="s">
        <v>163</v>
      </c>
      <c r="B139" s="36"/>
      <c r="C139" s="36"/>
      <c r="D139" s="36"/>
      <c r="E139" s="34">
        <v>0.5</v>
      </c>
      <c r="F139" s="34"/>
    </row>
    <row r="140" spans="1:6" ht="18" x14ac:dyDescent="0.35">
      <c r="A140" s="35" t="s">
        <v>164</v>
      </c>
      <c r="B140" s="36">
        <v>0</v>
      </c>
      <c r="C140" s="36">
        <v>519</v>
      </c>
      <c r="D140" s="36">
        <v>6279</v>
      </c>
      <c r="E140" s="34">
        <v>2443</v>
      </c>
      <c r="F140" s="34">
        <v>711</v>
      </c>
    </row>
    <row r="141" spans="1:6" ht="18" x14ac:dyDescent="0.35">
      <c r="A141" s="35" t="s">
        <v>165</v>
      </c>
      <c r="B141" s="36">
        <v>0</v>
      </c>
      <c r="C141" s="36">
        <v>66.400000000000006</v>
      </c>
      <c r="D141" s="36"/>
      <c r="E141" s="34"/>
      <c r="F141" s="34"/>
    </row>
    <row r="142" spans="1:6" ht="18" x14ac:dyDescent="0.35">
      <c r="A142" s="35" t="s">
        <v>166</v>
      </c>
      <c r="B142" s="36">
        <v>42.82</v>
      </c>
      <c r="C142" s="36">
        <v>51</v>
      </c>
      <c r="D142" s="36"/>
      <c r="E142" s="34"/>
      <c r="F142" s="34"/>
    </row>
    <row r="143" spans="1:6" ht="18" x14ac:dyDescent="0.35">
      <c r="A143" s="35" t="s">
        <v>167</v>
      </c>
      <c r="B143" s="36">
        <v>27.82</v>
      </c>
      <c r="C143" s="36">
        <v>0</v>
      </c>
      <c r="D143" s="36"/>
      <c r="E143" s="34"/>
      <c r="F143" s="34"/>
    </row>
    <row r="144" spans="1:6" ht="18" x14ac:dyDescent="0.35">
      <c r="A144" s="35" t="s">
        <v>252</v>
      </c>
      <c r="B144" s="36"/>
      <c r="C144" s="36"/>
      <c r="D144" s="36"/>
      <c r="E144" s="34">
        <v>34</v>
      </c>
      <c r="F144" s="34"/>
    </row>
    <row r="145" spans="1:6" ht="18" x14ac:dyDescent="0.35">
      <c r="A145" s="35" t="s">
        <v>168</v>
      </c>
      <c r="B145" s="36"/>
      <c r="C145" s="36"/>
      <c r="D145" s="36">
        <v>13.72</v>
      </c>
      <c r="E145" s="34"/>
      <c r="F145" s="34"/>
    </row>
    <row r="146" spans="1:6" ht="18" x14ac:dyDescent="0.35">
      <c r="A146" s="35" t="s">
        <v>169</v>
      </c>
      <c r="B146" s="36">
        <v>0</v>
      </c>
      <c r="C146" s="36">
        <v>110</v>
      </c>
      <c r="D146" s="36">
        <v>200</v>
      </c>
      <c r="E146" s="34"/>
      <c r="F146" s="34"/>
    </row>
    <row r="147" spans="1:6" ht="18" x14ac:dyDescent="0.35">
      <c r="A147" s="35" t="s">
        <v>170</v>
      </c>
      <c r="B147" s="36">
        <v>0</v>
      </c>
      <c r="C147" s="36">
        <v>30</v>
      </c>
      <c r="D147" s="36">
        <v>42.97</v>
      </c>
      <c r="E147" s="34"/>
      <c r="F147" s="34"/>
    </row>
    <row r="148" spans="1:6" ht="18" x14ac:dyDescent="0.35">
      <c r="A148" s="35" t="s">
        <v>171</v>
      </c>
      <c r="B148" s="36"/>
      <c r="C148" s="36"/>
      <c r="D148" s="36"/>
      <c r="E148" s="34">
        <v>1.5</v>
      </c>
      <c r="F148" s="34"/>
    </row>
    <row r="149" spans="1:6" ht="18" x14ac:dyDescent="0.35">
      <c r="A149" s="35" t="s">
        <v>172</v>
      </c>
      <c r="B149" s="36">
        <v>111</v>
      </c>
      <c r="C149" s="36">
        <v>0</v>
      </c>
      <c r="D149" s="36"/>
      <c r="E149" s="34"/>
      <c r="F149" s="34"/>
    </row>
    <row r="150" spans="1:6" ht="18" x14ac:dyDescent="0.35">
      <c r="A150" s="35" t="s">
        <v>173</v>
      </c>
      <c r="B150" s="36">
        <v>2384.85</v>
      </c>
      <c r="C150" s="36">
        <v>0</v>
      </c>
      <c r="D150" s="36">
        <v>2931</v>
      </c>
      <c r="E150" s="34">
        <v>1467</v>
      </c>
      <c r="F150" s="34"/>
    </row>
    <row r="151" spans="1:6" ht="18" x14ac:dyDescent="0.35">
      <c r="A151" s="35" t="s">
        <v>253</v>
      </c>
      <c r="B151" s="36"/>
      <c r="C151" s="36"/>
      <c r="D151" s="36"/>
      <c r="E151" s="34">
        <v>20</v>
      </c>
      <c r="F151" s="34">
        <v>55</v>
      </c>
    </row>
    <row r="152" spans="1:6" ht="18" x14ac:dyDescent="0.35">
      <c r="A152" s="35" t="s">
        <v>174</v>
      </c>
      <c r="B152" s="36">
        <v>90</v>
      </c>
      <c r="C152" s="36">
        <v>0</v>
      </c>
      <c r="D152" s="36"/>
      <c r="E152" s="34"/>
      <c r="F152" s="34"/>
    </row>
    <row r="153" spans="1:6" ht="18" x14ac:dyDescent="0.35">
      <c r="A153" s="35" t="s">
        <v>175</v>
      </c>
      <c r="B153" s="36">
        <v>0</v>
      </c>
      <c r="C153" s="36">
        <v>954.74</v>
      </c>
      <c r="D153" s="36"/>
      <c r="E153" s="34">
        <v>19.5</v>
      </c>
      <c r="F153" s="34"/>
    </row>
    <row r="154" spans="1:6" ht="18" x14ac:dyDescent="0.35">
      <c r="A154" s="35" t="s">
        <v>176</v>
      </c>
      <c r="B154" s="36">
        <v>98.15</v>
      </c>
      <c r="C154" s="36">
        <v>0</v>
      </c>
      <c r="D154" s="36"/>
      <c r="E154" s="34">
        <v>10</v>
      </c>
      <c r="F154" s="34"/>
    </row>
    <row r="155" spans="1:6" ht="18" x14ac:dyDescent="0.35">
      <c r="A155" s="35" t="s">
        <v>177</v>
      </c>
      <c r="B155" s="36">
        <v>30</v>
      </c>
      <c r="C155" s="36">
        <v>0</v>
      </c>
      <c r="D155" s="36"/>
      <c r="E155" s="34"/>
      <c r="F155" s="34"/>
    </row>
    <row r="156" spans="1:6" ht="18" x14ac:dyDescent="0.35">
      <c r="A156" s="35" t="s">
        <v>178</v>
      </c>
      <c r="B156" s="36">
        <v>116.65</v>
      </c>
      <c r="C156" s="36">
        <v>415</v>
      </c>
      <c r="D156" s="36">
        <v>14.92</v>
      </c>
      <c r="E156" s="34">
        <v>677</v>
      </c>
      <c r="F156" s="34"/>
    </row>
    <row r="157" spans="1:6" ht="18" x14ac:dyDescent="0.35">
      <c r="A157" s="35" t="s">
        <v>179</v>
      </c>
      <c r="B157" s="36">
        <v>0</v>
      </c>
      <c r="C157" s="36">
        <v>140.5</v>
      </c>
      <c r="D157" s="36"/>
      <c r="E157" s="34"/>
      <c r="F157" s="34"/>
    </row>
    <row r="158" spans="1:6" ht="18" x14ac:dyDescent="0.35">
      <c r="A158" s="35" t="s">
        <v>180</v>
      </c>
      <c r="B158" s="36">
        <v>0</v>
      </c>
      <c r="C158" s="36">
        <v>18</v>
      </c>
      <c r="D158" s="36">
        <v>64.58</v>
      </c>
      <c r="E158" s="34"/>
      <c r="F158" s="34"/>
    </row>
    <row r="159" spans="1:6" ht="18" x14ac:dyDescent="0.35">
      <c r="A159" s="35" t="s">
        <v>181</v>
      </c>
      <c r="B159" s="36"/>
      <c r="C159" s="36"/>
      <c r="D159" s="36"/>
      <c r="E159" s="34">
        <v>61</v>
      </c>
      <c r="F159" s="34"/>
    </row>
    <row r="160" spans="1:6" ht="18" x14ac:dyDescent="0.35">
      <c r="A160" s="35" t="s">
        <v>182</v>
      </c>
      <c r="B160" s="36">
        <v>255.82</v>
      </c>
      <c r="C160" s="36">
        <v>821.5</v>
      </c>
      <c r="D160" s="36"/>
      <c r="E160" s="34">
        <v>235</v>
      </c>
      <c r="F160" s="34">
        <v>17.510000000000002</v>
      </c>
    </row>
    <row r="161" spans="1:6" ht="18" x14ac:dyDescent="0.35">
      <c r="A161" s="35" t="s">
        <v>183</v>
      </c>
      <c r="B161" s="36">
        <v>357.64</v>
      </c>
      <c r="C161" s="36">
        <v>2204.4699999999998</v>
      </c>
      <c r="D161" s="36">
        <v>102.6</v>
      </c>
      <c r="E161" s="34">
        <v>65.5</v>
      </c>
      <c r="F161" s="34">
        <v>115.4</v>
      </c>
    </row>
    <row r="162" spans="1:6" ht="18" x14ac:dyDescent="0.35">
      <c r="A162" s="35" t="s">
        <v>184</v>
      </c>
      <c r="B162" s="36">
        <v>613.71</v>
      </c>
      <c r="C162" s="36">
        <v>2058</v>
      </c>
      <c r="D162" s="36"/>
      <c r="E162" s="34">
        <v>562.04999999999995</v>
      </c>
      <c r="F162" s="34"/>
    </row>
    <row r="163" spans="1:6" ht="18" x14ac:dyDescent="0.35">
      <c r="A163" s="35" t="s">
        <v>185</v>
      </c>
      <c r="B163" s="36">
        <v>6</v>
      </c>
      <c r="C163" s="36">
        <v>0</v>
      </c>
      <c r="D163" s="36"/>
      <c r="E163" s="34"/>
      <c r="F163" s="34"/>
    </row>
    <row r="164" spans="1:6" ht="18" x14ac:dyDescent="0.35">
      <c r="A164" s="35" t="s">
        <v>186</v>
      </c>
      <c r="B164" s="36">
        <v>0</v>
      </c>
      <c r="C164" s="36">
        <v>100</v>
      </c>
      <c r="D164" s="36"/>
      <c r="E164" s="34"/>
      <c r="F164" s="34"/>
    </row>
    <row r="165" spans="1:6" ht="18" x14ac:dyDescent="0.35">
      <c r="A165" s="35" t="s">
        <v>187</v>
      </c>
      <c r="B165" s="36">
        <v>12</v>
      </c>
      <c r="C165" s="36">
        <v>0</v>
      </c>
      <c r="D165" s="36"/>
      <c r="E165" s="34">
        <v>199</v>
      </c>
      <c r="F165" s="34"/>
    </row>
    <row r="166" spans="1:6" ht="18" x14ac:dyDescent="0.35">
      <c r="A166" s="35" t="s">
        <v>188</v>
      </c>
      <c r="B166" s="36"/>
      <c r="C166" s="36"/>
      <c r="D166" s="36">
        <v>100</v>
      </c>
      <c r="E166" s="34">
        <v>1016</v>
      </c>
      <c r="F166" s="34">
        <v>200.9</v>
      </c>
    </row>
    <row r="167" spans="1:6" ht="18" x14ac:dyDescent="0.35">
      <c r="A167" s="35" t="s">
        <v>254</v>
      </c>
      <c r="B167" s="36"/>
      <c r="C167" s="36"/>
      <c r="D167" s="36">
        <v>455</v>
      </c>
      <c r="E167" s="34"/>
      <c r="F167" s="34">
        <v>400</v>
      </c>
    </row>
    <row r="168" spans="1:6" ht="18" x14ac:dyDescent="0.35">
      <c r="A168" s="35" t="s">
        <v>189</v>
      </c>
      <c r="B168" s="36">
        <v>0</v>
      </c>
      <c r="C168" s="36">
        <v>350</v>
      </c>
      <c r="D168" s="36"/>
      <c r="E168" s="34"/>
      <c r="F168" s="34"/>
    </row>
    <row r="169" spans="1:6" ht="18" x14ac:dyDescent="0.35">
      <c r="A169" s="35" t="s">
        <v>190</v>
      </c>
      <c r="B169" s="36">
        <v>6</v>
      </c>
      <c r="C169" s="36">
        <v>0</v>
      </c>
      <c r="D169" s="36"/>
      <c r="E169" s="34"/>
      <c r="F169" s="34"/>
    </row>
    <row r="170" spans="1:6" ht="18" x14ac:dyDescent="0.35">
      <c r="A170" s="35" t="s">
        <v>249</v>
      </c>
      <c r="B170" s="36"/>
      <c r="C170" s="36"/>
      <c r="D170" s="36"/>
      <c r="E170" s="34">
        <v>10</v>
      </c>
      <c r="F170" s="34"/>
    </row>
    <row r="171" spans="1:6" ht="18" x14ac:dyDescent="0.35">
      <c r="A171" s="35" t="s">
        <v>191</v>
      </c>
      <c r="B171" s="36">
        <v>34</v>
      </c>
      <c r="C171" s="36">
        <v>0</v>
      </c>
      <c r="D171" s="36"/>
      <c r="E171" s="34"/>
      <c r="F171" s="34"/>
    </row>
    <row r="172" spans="1:6" ht="18" x14ac:dyDescent="0.35">
      <c r="A172" s="35" t="s">
        <v>192</v>
      </c>
      <c r="B172" s="36">
        <v>216.97</v>
      </c>
      <c r="C172" s="36">
        <v>0</v>
      </c>
      <c r="D172" s="36"/>
      <c r="E172" s="34"/>
      <c r="F172" s="34"/>
    </row>
    <row r="173" spans="1:6" ht="18" x14ac:dyDescent="0.35">
      <c r="A173" s="35" t="s">
        <v>255</v>
      </c>
      <c r="B173" s="36"/>
      <c r="C173" s="36"/>
      <c r="D173" s="36">
        <v>193</v>
      </c>
      <c r="E173" s="34">
        <v>600</v>
      </c>
      <c r="F173" s="34"/>
    </row>
    <row r="174" spans="1:6" ht="18" x14ac:dyDescent="0.35">
      <c r="A174" s="35" t="s">
        <v>193</v>
      </c>
      <c r="B174" s="36">
        <v>0</v>
      </c>
      <c r="C174" s="36">
        <v>150</v>
      </c>
      <c r="D174" s="36"/>
      <c r="E174" s="34"/>
      <c r="F174" s="34"/>
    </row>
    <row r="175" spans="1:6" ht="18" x14ac:dyDescent="0.35">
      <c r="A175" s="35" t="s">
        <v>236</v>
      </c>
      <c r="B175" s="36">
        <v>0</v>
      </c>
      <c r="C175" s="36">
        <v>100</v>
      </c>
      <c r="D175" s="36"/>
      <c r="E175" s="34">
        <v>700</v>
      </c>
      <c r="F175" s="34">
        <v>225</v>
      </c>
    </row>
    <row r="176" spans="1:6" ht="18" x14ac:dyDescent="0.35">
      <c r="A176" s="35" t="s">
        <v>237</v>
      </c>
      <c r="B176" s="36"/>
      <c r="C176" s="36"/>
      <c r="D176" s="36"/>
      <c r="E176" s="34">
        <v>20</v>
      </c>
      <c r="F176" s="34"/>
    </row>
    <row r="177" spans="1:6" ht="18" x14ac:dyDescent="0.35">
      <c r="A177" s="35" t="s">
        <v>238</v>
      </c>
      <c r="B177" s="36">
        <v>0</v>
      </c>
      <c r="C177" s="36">
        <v>20</v>
      </c>
      <c r="D177" s="36">
        <v>335.47</v>
      </c>
      <c r="E177" s="34">
        <v>1</v>
      </c>
      <c r="F177" s="34"/>
    </row>
    <row r="178" spans="1:6" ht="18" x14ac:dyDescent="0.35">
      <c r="A178" s="35" t="s">
        <v>194</v>
      </c>
      <c r="B178" s="36">
        <v>0</v>
      </c>
      <c r="C178" s="36">
        <v>15</v>
      </c>
      <c r="D178" s="36"/>
      <c r="E178" s="34"/>
      <c r="F178" s="34"/>
    </row>
    <row r="179" spans="1:6" ht="18" x14ac:dyDescent="0.35">
      <c r="A179" s="35" t="s">
        <v>195</v>
      </c>
      <c r="B179" s="36"/>
      <c r="C179" s="36"/>
      <c r="D179" s="36"/>
      <c r="E179" s="34">
        <v>74</v>
      </c>
      <c r="F179" s="34"/>
    </row>
    <row r="180" spans="1:6" ht="18" x14ac:dyDescent="0.35">
      <c r="A180" s="35" t="s">
        <v>196</v>
      </c>
      <c r="B180" s="36">
        <v>97.33</v>
      </c>
      <c r="C180" s="36">
        <v>0</v>
      </c>
      <c r="D180" s="36"/>
      <c r="E180" s="34">
        <v>35</v>
      </c>
      <c r="F180" s="34"/>
    </row>
    <row r="181" spans="1:6" ht="18" x14ac:dyDescent="0.35">
      <c r="A181" s="35" t="s">
        <v>197</v>
      </c>
      <c r="B181" s="36">
        <v>0</v>
      </c>
      <c r="C181" s="36">
        <v>42</v>
      </c>
      <c r="D181" s="36">
        <v>500</v>
      </c>
      <c r="E181" s="34"/>
      <c r="F181" s="34"/>
    </row>
    <row r="182" spans="1:6" ht="18" x14ac:dyDescent="0.35">
      <c r="A182" s="35" t="s">
        <v>256</v>
      </c>
      <c r="B182" s="36"/>
      <c r="C182" s="36"/>
      <c r="D182" s="36"/>
      <c r="E182" s="34">
        <v>182.7</v>
      </c>
      <c r="F182" s="34"/>
    </row>
    <row r="183" spans="1:6" ht="18" x14ac:dyDescent="0.35">
      <c r="A183" s="35" t="s">
        <v>198</v>
      </c>
      <c r="B183" s="36"/>
      <c r="C183" s="36"/>
      <c r="D183" s="36"/>
      <c r="E183" s="34">
        <v>36.5</v>
      </c>
      <c r="F183" s="34"/>
    </row>
    <row r="184" spans="1:6" ht="18" x14ac:dyDescent="0.35">
      <c r="A184" s="35" t="s">
        <v>199</v>
      </c>
      <c r="B184" s="36">
        <v>5</v>
      </c>
      <c r="C184" s="36">
        <v>207</v>
      </c>
      <c r="D184" s="36"/>
      <c r="E184" s="34"/>
      <c r="F184" s="34"/>
    </row>
    <row r="185" spans="1:6" ht="18" x14ac:dyDescent="0.35">
      <c r="A185" s="37" t="s">
        <v>200</v>
      </c>
      <c r="B185" s="38">
        <v>97</v>
      </c>
      <c r="C185" s="38">
        <v>18</v>
      </c>
      <c r="D185" s="36"/>
      <c r="E185" s="34">
        <v>66.400000000000006</v>
      </c>
      <c r="F185" s="34"/>
    </row>
    <row r="186" spans="1:6" ht="18" x14ac:dyDescent="0.35">
      <c r="A186" s="35" t="s">
        <v>201</v>
      </c>
      <c r="B186" s="36">
        <v>14.7</v>
      </c>
      <c r="C186" s="36">
        <v>0</v>
      </c>
      <c r="D186" s="36"/>
      <c r="E186" s="34"/>
      <c r="F186" s="34"/>
    </row>
    <row r="187" spans="1:6" ht="18" x14ac:dyDescent="0.35">
      <c r="A187" s="35" t="s">
        <v>202</v>
      </c>
      <c r="B187" s="36"/>
      <c r="C187" s="36"/>
      <c r="D187" s="36"/>
      <c r="E187" s="34">
        <v>1005</v>
      </c>
      <c r="F187" s="34"/>
    </row>
    <row r="188" spans="1:6" ht="18" x14ac:dyDescent="0.35">
      <c r="A188" s="35" t="s">
        <v>203</v>
      </c>
      <c r="B188" s="36">
        <v>10</v>
      </c>
      <c r="C188" s="36">
        <v>429</v>
      </c>
      <c r="D188" s="36"/>
      <c r="E188" s="34">
        <v>50</v>
      </c>
      <c r="F188" s="34">
        <v>68.2</v>
      </c>
    </row>
    <row r="189" spans="1:6" ht="18" x14ac:dyDescent="0.35">
      <c r="A189" s="35" t="s">
        <v>204</v>
      </c>
      <c r="B189" s="36">
        <v>150</v>
      </c>
      <c r="C189" s="36">
        <v>0</v>
      </c>
      <c r="D189" s="36"/>
      <c r="E189" s="34"/>
      <c r="F189" s="34"/>
    </row>
    <row r="190" spans="1:6" ht="18" x14ac:dyDescent="0.35">
      <c r="A190" s="35" t="s">
        <v>250</v>
      </c>
      <c r="B190" s="36"/>
      <c r="C190" s="36"/>
      <c r="D190" s="36">
        <v>5</v>
      </c>
      <c r="E190" s="34"/>
      <c r="F190" s="34"/>
    </row>
    <row r="191" spans="1:6" ht="18" x14ac:dyDescent="0.35">
      <c r="A191" s="35" t="s">
        <v>205</v>
      </c>
      <c r="B191" s="36">
        <v>5</v>
      </c>
      <c r="C191" s="36">
        <v>0</v>
      </c>
      <c r="D191" s="36"/>
      <c r="E191" s="34"/>
      <c r="F191" s="34"/>
    </row>
    <row r="192" spans="1:6" ht="18" x14ac:dyDescent="0.35">
      <c r="A192" s="35" t="s">
        <v>206</v>
      </c>
      <c r="B192" s="36"/>
      <c r="C192" s="36"/>
      <c r="D192" s="36"/>
      <c r="E192" s="34">
        <v>61</v>
      </c>
      <c r="F192" s="34"/>
    </row>
    <row r="193" spans="1:6" ht="18" x14ac:dyDescent="0.35">
      <c r="A193" s="35" t="s">
        <v>207</v>
      </c>
      <c r="B193" s="36"/>
      <c r="C193" s="36"/>
      <c r="D193" s="36">
        <v>500</v>
      </c>
      <c r="E193" s="34"/>
      <c r="F193" s="34"/>
    </row>
    <row r="194" spans="1:6" ht="18" x14ac:dyDescent="0.35">
      <c r="A194" s="35" t="s">
        <v>208</v>
      </c>
      <c r="B194" s="36">
        <v>56</v>
      </c>
      <c r="C194" s="36">
        <v>805.52</v>
      </c>
      <c r="D194" s="36">
        <v>394</v>
      </c>
      <c r="E194" s="34"/>
      <c r="F194" s="34">
        <v>84.1</v>
      </c>
    </row>
    <row r="195" spans="1:6" ht="18" x14ac:dyDescent="0.35">
      <c r="A195" s="35" t="s">
        <v>209</v>
      </c>
      <c r="B195" s="36">
        <v>0</v>
      </c>
      <c r="C195" s="36">
        <v>288</v>
      </c>
      <c r="D195" s="36"/>
      <c r="E195" s="34">
        <v>316.39999999999998</v>
      </c>
      <c r="F195" s="34"/>
    </row>
    <row r="196" spans="1:6" ht="18" x14ac:dyDescent="0.35">
      <c r="A196" s="35" t="s">
        <v>210</v>
      </c>
      <c r="B196" s="36">
        <v>0</v>
      </c>
      <c r="C196" s="36">
        <v>40</v>
      </c>
      <c r="D196" s="36"/>
      <c r="E196" s="34"/>
      <c r="F196" s="34"/>
    </row>
    <row r="197" spans="1:6" ht="18" x14ac:dyDescent="0.35">
      <c r="A197" s="35" t="s">
        <v>211</v>
      </c>
      <c r="B197" s="36">
        <v>6</v>
      </c>
      <c r="C197" s="36">
        <v>0</v>
      </c>
      <c r="D197" s="36"/>
      <c r="E197" s="34"/>
      <c r="F197" s="34"/>
    </row>
    <row r="198" spans="1:6" ht="18" x14ac:dyDescent="0.35">
      <c r="A198" s="35" t="s">
        <v>212</v>
      </c>
      <c r="B198" s="36"/>
      <c r="C198" s="36"/>
      <c r="D198" s="36">
        <v>39.29</v>
      </c>
      <c r="E198" s="34"/>
      <c r="F198" s="34"/>
    </row>
    <row r="199" spans="1:6" ht="18" x14ac:dyDescent="0.35">
      <c r="A199" s="35" t="s">
        <v>213</v>
      </c>
      <c r="B199" s="36">
        <v>6</v>
      </c>
      <c r="C199" s="36">
        <v>0</v>
      </c>
      <c r="D199" s="36"/>
      <c r="E199" s="34"/>
      <c r="F199" s="34"/>
    </row>
    <row r="200" spans="1:6" ht="18" x14ac:dyDescent="0.35">
      <c r="A200" s="35" t="s">
        <v>214</v>
      </c>
      <c r="B200" s="36">
        <v>22.82</v>
      </c>
      <c r="C200" s="36">
        <v>230</v>
      </c>
      <c r="D200" s="36">
        <v>35</v>
      </c>
      <c r="E200" s="34">
        <v>350</v>
      </c>
      <c r="F200" s="34">
        <v>34</v>
      </c>
    </row>
    <row r="201" spans="1:6" ht="18" x14ac:dyDescent="0.35">
      <c r="A201" s="35" t="s">
        <v>215</v>
      </c>
      <c r="B201" s="36"/>
      <c r="C201" s="36"/>
      <c r="D201" s="36">
        <v>20</v>
      </c>
      <c r="E201" s="34"/>
      <c r="F201" s="34"/>
    </row>
    <row r="202" spans="1:6" ht="18" x14ac:dyDescent="0.35">
      <c r="A202" s="35" t="s">
        <v>216</v>
      </c>
      <c r="B202" s="36">
        <v>49.88</v>
      </c>
      <c r="C202" s="36">
        <v>0</v>
      </c>
      <c r="D202" s="36"/>
      <c r="E202" s="34">
        <v>82.5</v>
      </c>
      <c r="F202" s="34">
        <v>86.2</v>
      </c>
    </row>
    <row r="203" spans="1:6" ht="18" x14ac:dyDescent="0.35">
      <c r="A203" s="35" t="s">
        <v>263</v>
      </c>
      <c r="B203" s="36"/>
      <c r="C203" s="36"/>
      <c r="D203" s="36"/>
      <c r="E203" s="34"/>
      <c r="F203" s="34">
        <v>100.7</v>
      </c>
    </row>
    <row r="204" spans="1:6" ht="18" x14ac:dyDescent="0.35">
      <c r="A204" s="35" t="s">
        <v>217</v>
      </c>
      <c r="B204" s="36">
        <v>398.46</v>
      </c>
      <c r="C204" s="36">
        <v>0</v>
      </c>
      <c r="D204" s="36"/>
      <c r="E204" s="34"/>
      <c r="F204" s="34"/>
    </row>
    <row r="205" spans="1:6" ht="18" x14ac:dyDescent="0.35">
      <c r="A205" s="35" t="s">
        <v>218</v>
      </c>
      <c r="B205" s="36">
        <v>0</v>
      </c>
      <c r="C205" s="36">
        <v>78</v>
      </c>
      <c r="D205" s="36">
        <v>5</v>
      </c>
      <c r="E205" s="34">
        <v>150</v>
      </c>
      <c r="F205" s="34"/>
    </row>
    <row r="206" spans="1:6" ht="18" x14ac:dyDescent="0.35">
      <c r="A206" s="35" t="s">
        <v>219</v>
      </c>
      <c r="B206" s="36">
        <v>0</v>
      </c>
      <c r="C206" s="36">
        <v>144</v>
      </c>
      <c r="D206" s="36"/>
      <c r="E206" s="34"/>
      <c r="F206" s="34"/>
    </row>
    <row r="207" spans="1:6" ht="18" x14ac:dyDescent="0.35">
      <c r="A207" s="35" t="s">
        <v>220</v>
      </c>
      <c r="B207" s="36">
        <v>26.05</v>
      </c>
      <c r="C207" s="36">
        <v>0</v>
      </c>
      <c r="D207" s="36"/>
      <c r="E207" s="34"/>
      <c r="F207" s="34"/>
    </row>
    <row r="208" spans="1:6" ht="18" x14ac:dyDescent="0.35">
      <c r="A208" s="35" t="s">
        <v>215</v>
      </c>
      <c r="B208" s="36"/>
      <c r="C208" s="36"/>
      <c r="D208" s="36">
        <v>5</v>
      </c>
      <c r="E208" s="34"/>
      <c r="F208" s="34"/>
    </row>
    <row r="209" spans="1:6" ht="18" x14ac:dyDescent="0.35">
      <c r="A209" s="35" t="s">
        <v>257</v>
      </c>
      <c r="B209" s="36"/>
      <c r="C209" s="36"/>
      <c r="D209" s="36">
        <v>5</v>
      </c>
      <c r="E209" s="34"/>
      <c r="F209" s="34"/>
    </row>
    <row r="210" spans="1:6" ht="18" x14ac:dyDescent="0.35">
      <c r="A210" s="35" t="s">
        <v>180</v>
      </c>
      <c r="B210" s="36">
        <v>0</v>
      </c>
      <c r="C210" s="36">
        <v>18</v>
      </c>
      <c r="D210" s="36"/>
      <c r="E210" s="34">
        <v>116.5</v>
      </c>
      <c r="F210" s="34"/>
    </row>
    <row r="211" spans="1:6" ht="18" x14ac:dyDescent="0.35">
      <c r="A211" s="35" t="s">
        <v>221</v>
      </c>
      <c r="B211" s="36">
        <v>0</v>
      </c>
      <c r="C211" s="36">
        <v>900</v>
      </c>
      <c r="D211" s="36"/>
      <c r="E211" s="34"/>
      <c r="F211" s="34">
        <v>5.6</v>
      </c>
    </row>
    <row r="212" spans="1:6" ht="18" x14ac:dyDescent="0.35">
      <c r="A212" s="35" t="s">
        <v>222</v>
      </c>
      <c r="B212" s="36">
        <v>0</v>
      </c>
      <c r="C212" s="36">
        <v>2375</v>
      </c>
      <c r="D212" s="36">
        <v>50</v>
      </c>
      <c r="E212" s="34"/>
      <c r="F212" s="34"/>
    </row>
    <row r="213" spans="1:6" ht="18" x14ac:dyDescent="0.35">
      <c r="A213" s="35" t="s">
        <v>223</v>
      </c>
      <c r="B213" s="36"/>
      <c r="C213" s="36"/>
      <c r="D213" s="36"/>
      <c r="E213" s="34">
        <v>10</v>
      </c>
      <c r="F213" s="34"/>
    </row>
    <row r="214" spans="1:6" ht="18" x14ac:dyDescent="0.35">
      <c r="A214" s="35" t="s">
        <v>224</v>
      </c>
      <c r="B214" s="36">
        <v>5</v>
      </c>
      <c r="C214" s="36">
        <v>85</v>
      </c>
      <c r="D214" s="36"/>
      <c r="E214" s="34"/>
      <c r="F214" s="34"/>
    </row>
    <row r="215" spans="1:6" ht="18" x14ac:dyDescent="0.35">
      <c r="A215" s="35" t="s">
        <v>225</v>
      </c>
      <c r="B215" s="36">
        <v>125</v>
      </c>
      <c r="C215" s="36">
        <v>125</v>
      </c>
      <c r="D215" s="36"/>
      <c r="E215" s="34"/>
      <c r="F215" s="34"/>
    </row>
    <row r="216" spans="1:6" ht="18" x14ac:dyDescent="0.35">
      <c r="A216" s="35" t="s">
        <v>226</v>
      </c>
      <c r="B216" s="36">
        <v>209.33</v>
      </c>
      <c r="C216" s="36">
        <v>439</v>
      </c>
      <c r="D216" s="36">
        <v>387.4</v>
      </c>
      <c r="E216" s="34"/>
      <c r="F216" s="34">
        <v>105.2</v>
      </c>
    </row>
    <row r="217" spans="1:6" ht="18" x14ac:dyDescent="0.35">
      <c r="A217" s="35" t="s">
        <v>227</v>
      </c>
      <c r="B217" s="36"/>
      <c r="C217" s="36"/>
      <c r="D217" s="36"/>
      <c r="E217" s="34">
        <v>16.5</v>
      </c>
      <c r="F217" s="34"/>
    </row>
    <row r="218" spans="1:6" ht="18" x14ac:dyDescent="0.35">
      <c r="A218" s="35" t="s">
        <v>228</v>
      </c>
      <c r="B218" s="36">
        <v>0</v>
      </c>
      <c r="C218" s="36">
        <v>757.56</v>
      </c>
      <c r="D218" s="36"/>
      <c r="E218" s="34"/>
      <c r="F218" s="34"/>
    </row>
    <row r="219" spans="1:6" ht="18" x14ac:dyDescent="0.35">
      <c r="A219" s="35" t="s">
        <v>229</v>
      </c>
      <c r="B219" s="36">
        <v>0</v>
      </c>
      <c r="C219" s="36">
        <v>263.5</v>
      </c>
      <c r="D219" s="36">
        <v>292</v>
      </c>
      <c r="E219" s="34"/>
      <c r="F219" s="34"/>
    </row>
    <row r="220" spans="1:6" ht="18" x14ac:dyDescent="0.35">
      <c r="A220" s="35" t="s">
        <v>230</v>
      </c>
      <c r="B220" s="36"/>
      <c r="C220" s="36"/>
      <c r="D220" s="36">
        <v>12.31</v>
      </c>
      <c r="E220" s="34"/>
      <c r="F220" s="34"/>
    </row>
    <row r="221" spans="1:6" ht="18" x14ac:dyDescent="0.35">
      <c r="A221" s="35" t="s">
        <v>231</v>
      </c>
      <c r="B221" s="36">
        <v>42.82</v>
      </c>
      <c r="C221" s="36">
        <v>0</v>
      </c>
      <c r="D221" s="36"/>
      <c r="E221" s="34"/>
      <c r="F221" s="34"/>
    </row>
    <row r="222" spans="1:6" ht="18" x14ac:dyDescent="0.35">
      <c r="A222" s="35" t="s">
        <v>232</v>
      </c>
      <c r="B222" s="36">
        <v>171.3</v>
      </c>
      <c r="C222" s="36">
        <v>0</v>
      </c>
      <c r="D222" s="36"/>
      <c r="E222" s="34"/>
      <c r="F222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District</vt:lpstr>
      <vt:lpstr>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Harris</dc:creator>
  <cp:lastModifiedBy>Peyton McGuire</cp:lastModifiedBy>
  <dcterms:created xsi:type="dcterms:W3CDTF">2021-03-29T14:04:04Z</dcterms:created>
  <dcterms:modified xsi:type="dcterms:W3CDTF">2022-04-05T15:43:09Z</dcterms:modified>
</cp:coreProperties>
</file>